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operativa\licitacion\licitacion\media\oferta_estandarizada\"/>
    </mc:Choice>
  </mc:AlternateContent>
  <workbookProtection workbookAlgorithmName="SHA-512" workbookHashValue="s3214JlrfbgLY1qmlAJXvqSbBKDRrM7d63hdFfcjRte565T2LrK+i1Lq9yvXNN9KIlfyMuafmqZYeaHMeNXeGQ==" workbookSaltValue="syEOQf63l+OfScGqIyopYw==" workbookSpinCount="100000" lockStructure="1"/>
  <bookViews>
    <workbookView xWindow="0" yWindow="0" windowWidth="22260" windowHeight="12645" tabRatio="918" firstSheet="1" activeTab="1"/>
  </bookViews>
  <sheets>
    <sheet name="Nomencladores" sheetId="10" state="hidden" r:id="rId1"/>
    <sheet name="Ficha Costos y Gastos" sheetId="1" r:id="rId2"/>
    <sheet name="Desagregación Insumos" sheetId="2" r:id="rId3"/>
    <sheet name="Desglose Gastos Salario" sheetId="3" r:id="rId4"/>
  </sheets>
  <definedNames>
    <definedName name="_xlnm.Print_Titles" localSheetId="2">'Desagregación Insumos'!$1:$6</definedName>
    <definedName name="um">unidad_medida[Unidad de Medida]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I36" i="2"/>
  <c r="I37" i="2"/>
  <c r="I20" i="2"/>
  <c r="I21" i="2"/>
  <c r="I22" i="2"/>
  <c r="I23" i="2"/>
  <c r="I24" i="2"/>
  <c r="I25" i="2"/>
  <c r="I26" i="2"/>
  <c r="I27" i="2"/>
  <c r="I28" i="2"/>
  <c r="I29" i="2"/>
  <c r="I30" i="2"/>
  <c r="F40" i="2"/>
  <c r="I8" i="2"/>
  <c r="L18" i="3" l="1"/>
  <c r="H12" i="1" s="1"/>
  <c r="L8" i="3"/>
  <c r="L9" i="3"/>
  <c r="L10" i="3"/>
  <c r="L11" i="3"/>
  <c r="L12" i="3"/>
  <c r="L13" i="3"/>
  <c r="L14" i="3"/>
  <c r="L15" i="3"/>
  <c r="L16" i="3"/>
  <c r="L17" i="3"/>
  <c r="L7" i="3"/>
  <c r="G12" i="1"/>
  <c r="G11" i="1"/>
  <c r="F50" i="2"/>
  <c r="F46" i="2"/>
  <c r="G9" i="1" s="1"/>
  <c r="I9" i="2"/>
  <c r="I10" i="2"/>
  <c r="I11" i="2"/>
  <c r="I12" i="2"/>
  <c r="I13" i="2"/>
  <c r="I14" i="2"/>
  <c r="I15" i="2"/>
  <c r="I16" i="2"/>
  <c r="I17" i="2"/>
  <c r="I18" i="2"/>
  <c r="I19" i="2"/>
  <c r="I31" i="2"/>
  <c r="I32" i="2"/>
  <c r="I33" i="2"/>
  <c r="I34" i="2"/>
  <c r="I38" i="2"/>
  <c r="I39" i="2"/>
  <c r="I42" i="2"/>
  <c r="I43" i="2"/>
  <c r="I44" i="2"/>
  <c r="I45" i="2"/>
  <c r="I48" i="2"/>
  <c r="I49" i="2"/>
  <c r="I51" i="2"/>
  <c r="H11" i="1" s="1"/>
  <c r="I40" i="2" l="1"/>
  <c r="G10" i="1"/>
  <c r="F52" i="2"/>
  <c r="I50" i="2"/>
  <c r="H10" i="1" s="1"/>
  <c r="I46" i="2"/>
  <c r="H9" i="1" s="1"/>
  <c r="K13" i="3"/>
  <c r="K14" i="3"/>
  <c r="K8" i="3"/>
  <c r="K9" i="3"/>
  <c r="K10" i="3"/>
  <c r="K11" i="3"/>
  <c r="K12" i="3"/>
  <c r="K15" i="3"/>
  <c r="K16" i="3"/>
  <c r="K17" i="3"/>
  <c r="K7" i="3"/>
  <c r="G8" i="1" l="1"/>
  <c r="I52" i="2"/>
  <c r="H8" i="1"/>
  <c r="K18" i="3" l="1"/>
  <c r="C18" i="3"/>
  <c r="H24" i="1" l="1"/>
  <c r="G24" i="1"/>
  <c r="H7" i="1"/>
  <c r="H16" i="1" s="1"/>
  <c r="G7" i="1"/>
  <c r="G16" i="1" s="1"/>
  <c r="G25" i="1" l="1"/>
  <c r="G27" i="1" s="1"/>
  <c r="H25" i="1"/>
  <c r="H27" i="1" s="1"/>
</calcChain>
</file>

<file path=xl/sharedStrings.xml><?xml version="1.0" encoding="utf-8"?>
<sst xmlns="http://schemas.openxmlformats.org/spreadsheetml/2006/main" count="145" uniqueCount="132">
  <si>
    <t>FICHA DE COSTOS Y GASTOS DE PRODUCTOS Y SERVICIOS</t>
  </si>
  <si>
    <t>PARA LA EVALUACIÓN DE PRECIOS Y TARIFAS</t>
  </si>
  <si>
    <t>CONCEPTOS</t>
  </si>
  <si>
    <t>Fila</t>
  </si>
  <si>
    <t>Gasto Material</t>
  </si>
  <si>
    <t>De ello: Insumos (Materias primas y materiales)</t>
  </si>
  <si>
    <t>Salario Directo o retribución directa</t>
  </si>
  <si>
    <t>Otros Gastos Directos (Desglosar)</t>
  </si>
  <si>
    <t>Gastos asociados a la producción</t>
  </si>
  <si>
    <t>COSTO TOTAL ( 1+2+3+4)</t>
  </si>
  <si>
    <t>Gastos Generales y de Administración</t>
  </si>
  <si>
    <t>Gastos de Distribución y Venta</t>
  </si>
  <si>
    <t>Gastos Financieros</t>
  </si>
  <si>
    <t>Gastos por Financiamiento entregado a la OSDE</t>
  </si>
  <si>
    <t>Costo Base</t>
  </si>
  <si>
    <t>Costo Nuevo</t>
  </si>
  <si>
    <t>TOTAL DE GASTOS (suma de las filas 6, 7, 8, 9 y 10)</t>
  </si>
  <si>
    <t>TOTAL DE COSTOS Y GASTOS (5+11)</t>
  </si>
  <si>
    <t>Utilidad</t>
  </si>
  <si>
    <t>PRECIO O TARIFA</t>
  </si>
  <si>
    <t>PRECIO O TARIFA UNITARIO AJUSTADO</t>
  </si>
  <si>
    <t>Datos sobre precios de referencia</t>
  </si>
  <si>
    <t>Gastos Tributarios (Contribución a la Seguridad Social e Impuesto sobre la Utilización de la Fuerza de Trabajo. Otros autorizados)</t>
  </si>
  <si>
    <t>Cargo:</t>
  </si>
  <si>
    <t>Fecha:</t>
  </si>
  <si>
    <t xml:space="preserve">               Combustibles y lubricantes</t>
  </si>
  <si>
    <t xml:space="preserve">               Energía</t>
  </si>
  <si>
    <t xml:space="preserve">               Agua</t>
  </si>
  <si>
    <t xml:space="preserve">               De ello, salarios</t>
  </si>
  <si>
    <t>Elaborado por:</t>
  </si>
  <si>
    <t>Firma:</t>
  </si>
  <si>
    <t>Aprobado por:</t>
  </si>
  <si>
    <t xml:space="preserve">UM: </t>
  </si>
  <si>
    <t xml:space="preserve">Código Prod. o Serv.: </t>
  </si>
  <si>
    <t xml:space="preserve">Nivel de Producción: </t>
  </si>
  <si>
    <t xml:space="preserve">% utilización capacidad: </t>
  </si>
  <si>
    <t xml:space="preserve">Producto o Servicio: </t>
  </si>
  <si>
    <t xml:space="preserve">Cargo: </t>
  </si>
  <si>
    <t xml:space="preserve">Fecha: </t>
  </si>
  <si>
    <t>DESAGREGACIÓN DE LOS INSUMOS FUNDAMENTALES</t>
  </si>
  <si>
    <t xml:space="preserve">EMPRESA: </t>
  </si>
  <si>
    <t xml:space="preserve">CÓDIGO DEL PRODUCTO: </t>
  </si>
  <si>
    <t xml:space="preserve">UNIDAD DE MEDIDA: </t>
  </si>
  <si>
    <t>CÓDIGO</t>
  </si>
  <si>
    <t>PRODUCTOS</t>
  </si>
  <si>
    <t>UM</t>
  </si>
  <si>
    <t>COSTO BASE</t>
  </si>
  <si>
    <t>NORMA DE CONSUMO</t>
  </si>
  <si>
    <t>PRECIO UNITARIO</t>
  </si>
  <si>
    <t>COSTO PROPUESTO</t>
  </si>
  <si>
    <t xml:space="preserve">DESCRIPCIÓN DEL PROD: </t>
  </si>
  <si>
    <t xml:space="preserve">CANTIDADES FÍSICAS: </t>
  </si>
  <si>
    <t>7 (5X6)</t>
  </si>
  <si>
    <t>UM:</t>
  </si>
  <si>
    <t>Código:</t>
  </si>
  <si>
    <t xml:space="preserve">Descripción del producto o servicio: </t>
  </si>
  <si>
    <t>Cantidad de U.F. a producir:</t>
  </si>
  <si>
    <t>Descripción de las operaciones</t>
  </si>
  <si>
    <t>Gasto de salario del Costo Base</t>
  </si>
  <si>
    <t>Cantidad de trabajadores por operación o actividad</t>
  </si>
  <si>
    <t>Categoría ocupacional</t>
  </si>
  <si>
    <t>Grupo escala</t>
  </si>
  <si>
    <t>Salario/hora por categoría y grupo (pesos y ctvos)</t>
  </si>
  <si>
    <t>Pagos adicionales (por hora)</t>
  </si>
  <si>
    <t>Norma de tiempo (en horas)</t>
  </si>
  <si>
    <t>Gasto de Salario del costo propuesto (pesos y ctvos)</t>
  </si>
  <si>
    <t>GASTO DE SALARIO DE LOS OBREROS DE LA PRODUCCIÓN O LOS SERVICIOS</t>
  </si>
  <si>
    <t xml:space="preserve">Órgano/Organismo: </t>
  </si>
  <si>
    <t xml:space="preserve">Entidad: </t>
  </si>
  <si>
    <t>TOTAL</t>
  </si>
  <si>
    <t>DÍA</t>
  </si>
  <si>
    <t>MES</t>
  </si>
  <si>
    <t>AÑO</t>
  </si>
  <si>
    <t>FIRMA:</t>
  </si>
  <si>
    <t xml:space="preserve">Confeccionado por: </t>
  </si>
  <si>
    <t xml:space="preserve">Aprobado por: </t>
  </si>
  <si>
    <t>t</t>
  </si>
  <si>
    <t>u</t>
  </si>
  <si>
    <t>Diesel</t>
  </si>
  <si>
    <t>l</t>
  </si>
  <si>
    <t>Lubricantes</t>
  </si>
  <si>
    <t>Agua</t>
  </si>
  <si>
    <t>Energía</t>
  </si>
  <si>
    <t>Combustibles y lubricantes</t>
  </si>
  <si>
    <t>mmu</t>
  </si>
  <si>
    <t>kg/l</t>
  </si>
  <si>
    <t>kg</t>
  </si>
  <si>
    <t>kW/h</t>
  </si>
  <si>
    <t>Gasolina</t>
  </si>
  <si>
    <t xml:space="preserve">  Subtotal Combustibles y lubricantes</t>
  </si>
  <si>
    <t>Otros combustibles y lubricantes</t>
  </si>
  <si>
    <t>Energía eléctrica</t>
  </si>
  <si>
    <t>Otras formas de energía</t>
  </si>
  <si>
    <t xml:space="preserve">  Subtotal Energía</t>
  </si>
  <si>
    <t>TOTALES</t>
  </si>
  <si>
    <t>(1)</t>
  </si>
  <si>
    <t>(2)</t>
  </si>
  <si>
    <t>(3)</t>
  </si>
  <si>
    <t>(4)</t>
  </si>
  <si>
    <t>(5)</t>
  </si>
  <si>
    <t>(6)</t>
  </si>
  <si>
    <t>(7)</t>
  </si>
  <si>
    <t>(8)</t>
  </si>
  <si>
    <t>Vacaciones (9.09%)</t>
  </si>
  <si>
    <t>Unidad de Medida</t>
  </si>
  <si>
    <t>km</t>
  </si>
  <si>
    <t>(9)
3*(6+7)*8</t>
  </si>
  <si>
    <t>(10)
9*9.09%</t>
  </si>
  <si>
    <t>Nombre</t>
  </si>
  <si>
    <t>kilogramos</t>
  </si>
  <si>
    <t>kilogramos/litro</t>
  </si>
  <si>
    <t>kilovatio/hora</t>
  </si>
  <si>
    <t>litro</t>
  </si>
  <si>
    <t>milímetros cúbicos</t>
  </si>
  <si>
    <t>toneladas</t>
  </si>
  <si>
    <t>unidades</t>
  </si>
  <si>
    <t>kilómetros</t>
  </si>
  <si>
    <t>centímetros cúbicos</t>
  </si>
  <si>
    <t>°C</t>
  </si>
  <si>
    <t>grados celcius</t>
  </si>
  <si>
    <t>metro cuadrado</t>
  </si>
  <si>
    <r>
      <t>m</t>
    </r>
    <r>
      <rPr>
        <vertAlign val="superscript"/>
        <sz val="12"/>
        <color theme="1"/>
        <rFont val="Arial"/>
        <family val="2"/>
      </rPr>
      <t>2</t>
    </r>
  </si>
  <si>
    <r>
      <t>cm</t>
    </r>
    <r>
      <rPr>
        <vertAlign val="superscript"/>
        <sz val="12"/>
        <color theme="1"/>
        <rFont val="Arial"/>
        <family val="2"/>
      </rPr>
      <t>3</t>
    </r>
  </si>
  <si>
    <r>
      <t>mm</t>
    </r>
    <r>
      <rPr>
        <vertAlign val="superscript"/>
        <sz val="12"/>
        <color theme="1"/>
        <rFont val="Arial"/>
        <family val="2"/>
      </rPr>
      <t>3</t>
    </r>
  </si>
  <si>
    <t>hectárea</t>
  </si>
  <si>
    <t>ha</t>
  </si>
  <si>
    <t>milímetros por unidades</t>
  </si>
  <si>
    <t>newton</t>
  </si>
  <si>
    <t>N</t>
  </si>
  <si>
    <t>Insumos</t>
  </si>
  <si>
    <t>MINISTERIO ______________________________</t>
  </si>
  <si>
    <t xml:space="preserve">  Subtotal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</si>
</sst>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vertAlign val="superscript"/>
      <sz val="12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65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</xf>
    <xf numFmtId="0" fontId="2" fillId="2" borderId="51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2" fillId="2" borderId="43" xfId="0" applyFont="1" applyFill="1" applyBorder="1" applyAlignment="1" applyProtection="1">
      <alignment horizontal="center" vertical="center"/>
    </xf>
    <xf numFmtId="4" fontId="3" fillId="2" borderId="43" xfId="0" applyNumberFormat="1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horizontal="center" vertical="center"/>
    </xf>
    <xf numFmtId="4" fontId="3" fillId="2" borderId="24" xfId="0" applyNumberFormat="1" applyFont="1" applyFill="1" applyBorder="1" applyAlignment="1" applyProtection="1">
      <alignment vertical="center"/>
      <protection locked="0"/>
    </xf>
    <xf numFmtId="0" fontId="3" fillId="2" borderId="46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0" fontId="3" fillId="2" borderId="10" xfId="0" applyFont="1" applyFill="1" applyBorder="1" applyAlignment="1" applyProtection="1">
      <alignment vertical="top"/>
    </xf>
    <xf numFmtId="0" fontId="3" fillId="2" borderId="6" xfId="0" applyFont="1" applyFill="1" applyBorder="1" applyAlignment="1" applyProtection="1">
      <alignment vertical="top"/>
    </xf>
    <xf numFmtId="0" fontId="3" fillId="2" borderId="28" xfId="0" applyFont="1" applyFill="1" applyBorder="1" applyAlignment="1" applyProtection="1">
      <alignment vertical="top"/>
    </xf>
    <xf numFmtId="0" fontId="7" fillId="2" borderId="0" xfId="0" applyFont="1" applyFill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20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 applyProtection="1">
      <alignment horizontal="right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24" xfId="0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24" xfId="0" applyNumberFormat="1" applyFont="1" applyFill="1" applyBorder="1" applyAlignment="1">
      <alignment horizontal="right" vertical="center"/>
    </xf>
    <xf numFmtId="4" fontId="5" fillId="2" borderId="2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58" xfId="0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" fontId="4" fillId="2" borderId="43" xfId="0" applyNumberFormat="1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4" fontId="4" fillId="2" borderId="8" xfId="0" applyNumberFormat="1" applyFont="1" applyFill="1" applyBorder="1" applyAlignment="1">
      <alignment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4" fontId="4" fillId="2" borderId="2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4" fontId="5" fillId="2" borderId="22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4" fontId="5" fillId="2" borderId="44" xfId="0" applyNumberFormat="1" applyFont="1" applyFill="1" applyBorder="1" applyAlignment="1">
      <alignment vertical="center"/>
    </xf>
    <xf numFmtId="4" fontId="5" fillId="2" borderId="23" xfId="0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right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right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7" fillId="2" borderId="53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center" vertical="center"/>
    </xf>
    <xf numFmtId="4" fontId="7" fillId="2" borderId="43" xfId="0" applyNumberFormat="1" applyFont="1" applyFill="1" applyBorder="1" applyAlignment="1" applyProtection="1">
      <alignment horizontal="right" vertical="center"/>
    </xf>
    <xf numFmtId="4" fontId="7" fillId="2" borderId="26" xfId="0" applyNumberFormat="1" applyFont="1" applyFill="1" applyBorder="1" applyAlignment="1" applyProtection="1">
      <alignment horizontal="right" vertical="center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3" fillId="2" borderId="16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</xf>
    <xf numFmtId="0" fontId="3" fillId="2" borderId="12" xfId="0" applyFont="1" applyFill="1" applyBorder="1" applyAlignment="1" applyProtection="1">
      <alignment horizontal="left" vertical="top"/>
    </xf>
    <xf numFmtId="0" fontId="3" fillId="2" borderId="21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7" xfId="0" applyFont="1" applyFill="1" applyBorder="1" applyAlignment="1" applyProtection="1">
      <alignment horizontal="left" vertical="top" wrapText="1"/>
    </xf>
    <xf numFmtId="0" fontId="3" fillId="2" borderId="45" xfId="0" applyFont="1" applyFill="1" applyBorder="1" applyAlignment="1" applyProtection="1">
      <alignment horizontal="left" vertical="top" wrapText="1"/>
    </xf>
    <xf numFmtId="0" fontId="3" fillId="2" borderId="46" xfId="0" applyFont="1" applyFill="1" applyBorder="1" applyAlignment="1" applyProtection="1">
      <alignment horizontal="left" vertical="top" wrapText="1"/>
    </xf>
    <xf numFmtId="0" fontId="3" fillId="2" borderId="30" xfId="0" applyFont="1" applyFill="1" applyBorder="1" applyAlignment="1" applyProtection="1">
      <alignment horizontal="left" vertical="top"/>
      <protection locked="0"/>
    </xf>
    <xf numFmtId="0" fontId="3" fillId="2" borderId="31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vertical="center"/>
    </xf>
    <xf numFmtId="0" fontId="0" fillId="2" borderId="6" xfId="0" applyFill="1" applyBorder="1" applyAlignment="1">
      <alignment vertical="center"/>
    </xf>
    <xf numFmtId="4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protection locked="0"/>
    </xf>
    <xf numFmtId="4" fontId="3" fillId="2" borderId="1" xfId="0" applyNumberFormat="1" applyFont="1" applyFill="1" applyBorder="1" applyAlignment="1" applyProtection="1">
      <alignment vertical="center"/>
    </xf>
    <xf numFmtId="0" fontId="0" fillId="2" borderId="20" xfId="0" applyFill="1" applyBorder="1" applyAlignment="1"/>
    <xf numFmtId="14" fontId="3" fillId="2" borderId="30" xfId="0" applyNumberFormat="1" applyFont="1" applyFill="1" applyBorder="1" applyAlignment="1" applyProtection="1">
      <alignment vertical="top" wrapText="1"/>
      <protection locked="0"/>
    </xf>
    <xf numFmtId="0" fontId="0" fillId="2" borderId="40" xfId="0" applyFill="1" applyBorder="1" applyAlignment="1" applyProtection="1">
      <protection locked="0"/>
    </xf>
    <xf numFmtId="0" fontId="3" fillId="2" borderId="5" xfId="0" applyFont="1" applyFill="1" applyBorder="1" applyAlignment="1" applyProtection="1">
      <alignment vertical="top" wrapText="1"/>
    </xf>
    <xf numFmtId="0" fontId="0" fillId="2" borderId="34" xfId="0" applyFill="1" applyBorder="1" applyAlignment="1"/>
    <xf numFmtId="14" fontId="3" fillId="2" borderId="8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3" fillId="2" borderId="45" xfId="0" applyFont="1" applyFill="1" applyBorder="1" applyAlignment="1" applyProtection="1">
      <alignment vertical="top" wrapText="1"/>
    </xf>
    <xf numFmtId="0" fontId="0" fillId="2" borderId="13" xfId="0" applyFill="1" applyBorder="1" applyAlignment="1"/>
    <xf numFmtId="4" fontId="3" fillId="2" borderId="24" xfId="0" applyNumberFormat="1" applyFont="1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4" fontId="3" fillId="2" borderId="43" xfId="0" applyNumberFormat="1" applyFont="1" applyFill="1" applyBorder="1" applyAlignment="1" applyProtection="1">
      <alignment vertical="center"/>
    </xf>
    <xf numFmtId="0" fontId="0" fillId="2" borderId="26" xfId="0" applyFill="1" applyBorder="1" applyAlignment="1"/>
    <xf numFmtId="0" fontId="2" fillId="2" borderId="51" xfId="0" applyFont="1" applyFill="1" applyBorder="1" applyAlignment="1" applyProtection="1">
      <alignment horizontal="center" vertical="center" wrapText="1"/>
    </xf>
    <xf numFmtId="0" fontId="0" fillId="2" borderId="52" xfId="0" applyFill="1" applyBorder="1" applyAlignment="1"/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8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9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0" fillId="2" borderId="34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 wrapText="1"/>
    </xf>
    <xf numFmtId="0" fontId="0" fillId="2" borderId="0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right" vertical="center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vertical="center"/>
    </xf>
    <xf numFmtId="49" fontId="4" fillId="2" borderId="56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4" fillId="2" borderId="53" xfId="0" applyFont="1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4" fillId="2" borderId="35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5" fillId="2" borderId="5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3" fontId="5" fillId="2" borderId="44" xfId="0" applyNumberFormat="1" applyFont="1" applyFill="1" applyBorder="1" applyAlignment="1">
      <alignment vertical="center"/>
    </xf>
    <xf numFmtId="0" fontId="0" fillId="2" borderId="57" xfId="0" applyFill="1" applyBorder="1" applyAlignment="1">
      <alignment vertical="center"/>
    </xf>
    <xf numFmtId="49" fontId="4" fillId="2" borderId="44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</cellXfs>
  <cellStyles count="3">
    <cellStyle name="Normal" xfId="0" builtinId="0"/>
    <cellStyle name="Normal 2" xfId="1"/>
    <cellStyle name="Normal 3" xfId="2"/>
  </cellStyles>
  <dxfs count="4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unidad_medida" displayName="unidad_medida" ref="A2:B16" totalsRowShown="0" headerRowDxfId="3" dataDxfId="2">
  <autoFilter ref="A2:B16"/>
  <sortState ref="A3:B16">
    <sortCondition ref="B2:B16"/>
  </sortState>
  <tableColumns count="2">
    <tableColumn id="2" name="Nombre" dataDxfId="1"/>
    <tableColumn id="1" name="Unidad de Medida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16"/>
  <sheetViews>
    <sheetView workbookViewId="0">
      <selection activeCell="E7" sqref="E7"/>
    </sheetView>
  </sheetViews>
  <sheetFormatPr baseColWidth="10" defaultColWidth="11" defaultRowHeight="15" x14ac:dyDescent="0.2"/>
  <cols>
    <col min="1" max="1" width="25.140625" style="7" bestFit="1" customWidth="1"/>
    <col min="2" max="2" width="23" style="7" bestFit="1" customWidth="1"/>
    <col min="3" max="16384" width="11" style="7"/>
  </cols>
  <sheetData>
    <row r="2" spans="1:2" x14ac:dyDescent="0.2">
      <c r="A2" s="7" t="s">
        <v>108</v>
      </c>
      <c r="B2" s="7" t="s">
        <v>104</v>
      </c>
    </row>
    <row r="3" spans="1:2" x14ac:dyDescent="0.2">
      <c r="A3" s="8" t="s">
        <v>119</v>
      </c>
      <c r="B3" s="8" t="s">
        <v>118</v>
      </c>
    </row>
    <row r="4" spans="1:2" ht="18" x14ac:dyDescent="0.2">
      <c r="A4" s="8" t="s">
        <v>117</v>
      </c>
      <c r="B4" s="8" t="s">
        <v>122</v>
      </c>
    </row>
    <row r="5" spans="1:2" x14ac:dyDescent="0.2">
      <c r="A5" s="8" t="s">
        <v>124</v>
      </c>
      <c r="B5" s="8" t="s">
        <v>125</v>
      </c>
    </row>
    <row r="6" spans="1:2" x14ac:dyDescent="0.2">
      <c r="A6" s="8" t="s">
        <v>109</v>
      </c>
      <c r="B6" s="8" t="s">
        <v>86</v>
      </c>
    </row>
    <row r="7" spans="1:2" x14ac:dyDescent="0.2">
      <c r="A7" s="8" t="s">
        <v>110</v>
      </c>
      <c r="B7" s="8" t="s">
        <v>85</v>
      </c>
    </row>
    <row r="8" spans="1:2" x14ac:dyDescent="0.2">
      <c r="A8" s="8" t="s">
        <v>116</v>
      </c>
      <c r="B8" s="8" t="s">
        <v>105</v>
      </c>
    </row>
    <row r="9" spans="1:2" x14ac:dyDescent="0.2">
      <c r="A9" s="8" t="s">
        <v>111</v>
      </c>
      <c r="B9" s="8" t="s">
        <v>87</v>
      </c>
    </row>
    <row r="10" spans="1:2" x14ac:dyDescent="0.2">
      <c r="A10" s="8" t="s">
        <v>112</v>
      </c>
      <c r="B10" s="8" t="s">
        <v>79</v>
      </c>
    </row>
    <row r="11" spans="1:2" ht="18" x14ac:dyDescent="0.2">
      <c r="A11" s="8" t="s">
        <v>120</v>
      </c>
      <c r="B11" s="8" t="s">
        <v>121</v>
      </c>
    </row>
    <row r="12" spans="1:2" ht="18" x14ac:dyDescent="0.2">
      <c r="A12" s="8" t="s">
        <v>113</v>
      </c>
      <c r="B12" s="8" t="s">
        <v>123</v>
      </c>
    </row>
    <row r="13" spans="1:2" x14ac:dyDescent="0.2">
      <c r="A13" s="8" t="s">
        <v>126</v>
      </c>
      <c r="B13" s="8" t="s">
        <v>84</v>
      </c>
    </row>
    <row r="14" spans="1:2" x14ac:dyDescent="0.2">
      <c r="A14" s="8" t="s">
        <v>127</v>
      </c>
      <c r="B14" s="8" t="s">
        <v>128</v>
      </c>
    </row>
    <row r="15" spans="1:2" x14ac:dyDescent="0.2">
      <c r="A15" s="8" t="s">
        <v>114</v>
      </c>
      <c r="B15" s="8" t="s">
        <v>76</v>
      </c>
    </row>
    <row r="16" spans="1:2" x14ac:dyDescent="0.2">
      <c r="A16" s="8" t="s">
        <v>115</v>
      </c>
      <c r="B16" s="8" t="s">
        <v>77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pageSetUpPr fitToPage="1"/>
  </sheetPr>
  <dimension ref="A1:J34"/>
  <sheetViews>
    <sheetView tabSelected="1" zoomScaleNormal="100" workbookViewId="0">
      <selection activeCell="G28" sqref="G28"/>
    </sheetView>
  </sheetViews>
  <sheetFormatPr baseColWidth="10" defaultColWidth="0" defaultRowHeight="15.75" zeroHeight="1" x14ac:dyDescent="0.25"/>
  <cols>
    <col min="1" max="1" width="22" style="5" customWidth="1"/>
    <col min="2" max="2" width="10.42578125" style="5" customWidth="1"/>
    <col min="3" max="3" width="5.140625" style="5" customWidth="1"/>
    <col min="4" max="4" width="6.42578125" style="5" customWidth="1"/>
    <col min="5" max="5" width="21.28515625" style="5" customWidth="1"/>
    <col min="6" max="6" width="7.140625" style="5" customWidth="1"/>
    <col min="7" max="7" width="15.85546875" style="5" customWidth="1"/>
    <col min="8" max="8" width="8.85546875" style="5" customWidth="1"/>
    <col min="9" max="9" width="8.42578125" style="5" customWidth="1"/>
    <col min="10" max="10" width="3.42578125" style="5" customWidth="1"/>
    <col min="11" max="16384" width="9" style="5" hidden="1"/>
  </cols>
  <sheetData>
    <row r="1" spans="1:10" x14ac:dyDescent="0.25">
      <c r="A1" s="160" t="s">
        <v>130</v>
      </c>
      <c r="B1" s="161"/>
      <c r="C1" s="161"/>
      <c r="D1" s="161"/>
      <c r="E1" s="161"/>
      <c r="F1" s="161"/>
      <c r="G1" s="161"/>
      <c r="H1" s="161"/>
      <c r="I1" s="162"/>
      <c r="J1" s="10"/>
    </row>
    <row r="2" spans="1:10" x14ac:dyDescent="0.25">
      <c r="A2" s="163" t="s">
        <v>0</v>
      </c>
      <c r="B2" s="164"/>
      <c r="C2" s="164"/>
      <c r="D2" s="164"/>
      <c r="E2" s="164"/>
      <c r="F2" s="164"/>
      <c r="G2" s="164"/>
      <c r="H2" s="164"/>
      <c r="I2" s="165"/>
      <c r="J2" s="10"/>
    </row>
    <row r="3" spans="1:10" x14ac:dyDescent="0.25">
      <c r="A3" s="163" t="s">
        <v>1</v>
      </c>
      <c r="B3" s="164"/>
      <c r="C3" s="164"/>
      <c r="D3" s="164"/>
      <c r="E3" s="164"/>
      <c r="F3" s="164"/>
      <c r="G3" s="164"/>
      <c r="H3" s="164"/>
      <c r="I3" s="165"/>
      <c r="J3" s="10"/>
    </row>
    <row r="4" spans="1:10" x14ac:dyDescent="0.25">
      <c r="A4" s="11" t="s">
        <v>36</v>
      </c>
      <c r="B4" s="158"/>
      <c r="C4" s="158"/>
      <c r="D4" s="158"/>
      <c r="E4" s="158"/>
      <c r="F4" s="158"/>
      <c r="G4" s="158"/>
      <c r="H4" s="158"/>
      <c r="I4" s="159"/>
      <c r="J4" s="10"/>
    </row>
    <row r="5" spans="1:10" ht="16.5" thickBot="1" x14ac:dyDescent="0.3">
      <c r="A5" s="12" t="s">
        <v>33</v>
      </c>
      <c r="B5" s="13"/>
      <c r="C5" s="14" t="s">
        <v>32</v>
      </c>
      <c r="D5" s="13"/>
      <c r="E5" s="14" t="s">
        <v>34</v>
      </c>
      <c r="F5" s="15"/>
      <c r="G5" s="142" t="s">
        <v>35</v>
      </c>
      <c r="H5" s="143"/>
      <c r="I5" s="16"/>
      <c r="J5" s="10"/>
    </row>
    <row r="6" spans="1:10" ht="16.5" thickBot="1" x14ac:dyDescent="0.3">
      <c r="A6" s="17" t="s">
        <v>2</v>
      </c>
      <c r="B6" s="18"/>
      <c r="C6" s="18"/>
      <c r="D6" s="18"/>
      <c r="E6" s="19"/>
      <c r="F6" s="20" t="s">
        <v>3</v>
      </c>
      <c r="G6" s="21" t="s">
        <v>14</v>
      </c>
      <c r="H6" s="168" t="s">
        <v>15</v>
      </c>
      <c r="I6" s="169"/>
      <c r="J6" s="10"/>
    </row>
    <row r="7" spans="1:10" x14ac:dyDescent="0.25">
      <c r="A7" s="22" t="s">
        <v>4</v>
      </c>
      <c r="B7" s="23"/>
      <c r="C7" s="23"/>
      <c r="D7" s="23"/>
      <c r="E7" s="24"/>
      <c r="F7" s="25">
        <v>1</v>
      </c>
      <c r="G7" s="26">
        <f>SUM(G8:G11)</f>
        <v>0</v>
      </c>
      <c r="H7" s="166">
        <f>SUM(H8:H11)</f>
        <v>0</v>
      </c>
      <c r="I7" s="167"/>
      <c r="J7" s="10"/>
    </row>
    <row r="8" spans="1:10" x14ac:dyDescent="0.25">
      <c r="A8" s="27" t="s">
        <v>5</v>
      </c>
      <c r="B8" s="28"/>
      <c r="C8" s="28"/>
      <c r="D8" s="28"/>
      <c r="E8" s="29"/>
      <c r="F8" s="30">
        <v>1.1000000000000001</v>
      </c>
      <c r="G8" s="31">
        <f>+'Desagregación Insumos'!F40</f>
        <v>0</v>
      </c>
      <c r="H8" s="146">
        <f>+'Desagregación Insumos'!I40</f>
        <v>0</v>
      </c>
      <c r="I8" s="147"/>
      <c r="J8" s="10"/>
    </row>
    <row r="9" spans="1:10" x14ac:dyDescent="0.25">
      <c r="A9" s="27" t="s">
        <v>25</v>
      </c>
      <c r="B9" s="28"/>
      <c r="C9" s="28"/>
      <c r="D9" s="28"/>
      <c r="E9" s="29"/>
      <c r="F9" s="30">
        <v>1.2</v>
      </c>
      <c r="G9" s="31">
        <f>+'Desagregación Insumos'!F46</f>
        <v>0</v>
      </c>
      <c r="H9" s="146">
        <f>+'Desagregación Insumos'!I46</f>
        <v>0</v>
      </c>
      <c r="I9" s="147"/>
      <c r="J9" s="10"/>
    </row>
    <row r="10" spans="1:10" x14ac:dyDescent="0.25">
      <c r="A10" s="27" t="s">
        <v>26</v>
      </c>
      <c r="B10" s="28"/>
      <c r="C10" s="28"/>
      <c r="D10" s="28"/>
      <c r="E10" s="29"/>
      <c r="F10" s="30">
        <v>1.3</v>
      </c>
      <c r="G10" s="31">
        <f>+'Desagregación Insumos'!F50</f>
        <v>0</v>
      </c>
      <c r="H10" s="146">
        <f>+'Desagregación Insumos'!I50</f>
        <v>0</v>
      </c>
      <c r="I10" s="147"/>
      <c r="J10" s="10"/>
    </row>
    <row r="11" spans="1:10" x14ac:dyDescent="0.25">
      <c r="A11" s="27" t="s">
        <v>27</v>
      </c>
      <c r="B11" s="28"/>
      <c r="C11" s="28"/>
      <c r="D11" s="28"/>
      <c r="E11" s="29"/>
      <c r="F11" s="30">
        <v>1.4</v>
      </c>
      <c r="G11" s="31">
        <f>+'Desagregación Insumos'!F51</f>
        <v>0</v>
      </c>
      <c r="H11" s="146">
        <f>+'Desagregación Insumos'!I51</f>
        <v>0</v>
      </c>
      <c r="I11" s="147"/>
      <c r="J11" s="10"/>
    </row>
    <row r="12" spans="1:10" x14ac:dyDescent="0.25">
      <c r="A12" s="27" t="s">
        <v>6</v>
      </c>
      <c r="B12" s="28"/>
      <c r="C12" s="28"/>
      <c r="D12" s="28"/>
      <c r="E12" s="29"/>
      <c r="F12" s="32">
        <v>2</v>
      </c>
      <c r="G12" s="31">
        <f>+'Desglose Gastos Salario'!C18</f>
        <v>0</v>
      </c>
      <c r="H12" s="146">
        <f>+'Desglose Gastos Salario'!K18+'Desglose Gastos Salario'!L18</f>
        <v>0</v>
      </c>
      <c r="I12" s="147"/>
      <c r="J12" s="10"/>
    </row>
    <row r="13" spans="1:10" x14ac:dyDescent="0.25">
      <c r="A13" s="27" t="s">
        <v>7</v>
      </c>
      <c r="B13" s="28"/>
      <c r="C13" s="28"/>
      <c r="D13" s="28"/>
      <c r="E13" s="29"/>
      <c r="F13" s="32">
        <v>3</v>
      </c>
      <c r="G13" s="33"/>
      <c r="H13" s="144"/>
      <c r="I13" s="145"/>
      <c r="J13" s="10"/>
    </row>
    <row r="14" spans="1:10" x14ac:dyDescent="0.25">
      <c r="A14" s="27" t="s">
        <v>8</v>
      </c>
      <c r="B14" s="28"/>
      <c r="C14" s="28"/>
      <c r="D14" s="28"/>
      <c r="E14" s="29"/>
      <c r="F14" s="32">
        <v>4</v>
      </c>
      <c r="G14" s="33"/>
      <c r="H14" s="144"/>
      <c r="I14" s="145"/>
      <c r="J14" s="10"/>
    </row>
    <row r="15" spans="1:10" x14ac:dyDescent="0.25">
      <c r="A15" s="27" t="s">
        <v>28</v>
      </c>
      <c r="B15" s="28"/>
      <c r="C15" s="28"/>
      <c r="D15" s="28"/>
      <c r="E15" s="29"/>
      <c r="F15" s="30">
        <v>4.0999999999999996</v>
      </c>
      <c r="G15" s="33"/>
      <c r="H15" s="144"/>
      <c r="I15" s="145"/>
      <c r="J15" s="10"/>
    </row>
    <row r="16" spans="1:10" x14ac:dyDescent="0.25">
      <c r="A16" s="27" t="s">
        <v>9</v>
      </c>
      <c r="B16" s="28"/>
      <c r="C16" s="28"/>
      <c r="D16" s="28"/>
      <c r="E16" s="29"/>
      <c r="F16" s="32">
        <v>5</v>
      </c>
      <c r="G16" s="31">
        <f>G7+G12+G13+G14</f>
        <v>0</v>
      </c>
      <c r="H16" s="146">
        <f>H7+H12+H13+H14</f>
        <v>0</v>
      </c>
      <c r="I16" s="147"/>
      <c r="J16" s="10"/>
    </row>
    <row r="17" spans="1:10" x14ac:dyDescent="0.25">
      <c r="A17" s="27" t="s">
        <v>10</v>
      </c>
      <c r="B17" s="28"/>
      <c r="C17" s="28"/>
      <c r="D17" s="28"/>
      <c r="E17" s="29"/>
      <c r="F17" s="32">
        <v>6</v>
      </c>
      <c r="G17" s="33"/>
      <c r="H17" s="144"/>
      <c r="I17" s="145"/>
      <c r="J17" s="10"/>
    </row>
    <row r="18" spans="1:10" x14ac:dyDescent="0.25">
      <c r="A18" s="27" t="s">
        <v>28</v>
      </c>
      <c r="B18" s="28"/>
      <c r="C18" s="28"/>
      <c r="D18" s="28"/>
      <c r="E18" s="29"/>
      <c r="F18" s="30">
        <v>6.1</v>
      </c>
      <c r="G18" s="33"/>
      <c r="H18" s="144"/>
      <c r="I18" s="145"/>
      <c r="J18" s="10"/>
    </row>
    <row r="19" spans="1:10" x14ac:dyDescent="0.25">
      <c r="A19" s="27" t="s">
        <v>11</v>
      </c>
      <c r="B19" s="28"/>
      <c r="C19" s="28"/>
      <c r="D19" s="28"/>
      <c r="E19" s="29"/>
      <c r="F19" s="32">
        <v>7</v>
      </c>
      <c r="G19" s="33"/>
      <c r="H19" s="144"/>
      <c r="I19" s="145"/>
      <c r="J19" s="10"/>
    </row>
    <row r="20" spans="1:10" x14ac:dyDescent="0.25">
      <c r="A20" s="27" t="s">
        <v>28</v>
      </c>
      <c r="B20" s="28"/>
      <c r="C20" s="28"/>
      <c r="D20" s="28"/>
      <c r="E20" s="29"/>
      <c r="F20" s="30">
        <v>7.1</v>
      </c>
      <c r="G20" s="33"/>
      <c r="H20" s="144"/>
      <c r="I20" s="145"/>
      <c r="J20" s="10"/>
    </row>
    <row r="21" spans="1:10" x14ac:dyDescent="0.25">
      <c r="A21" s="27" t="s">
        <v>12</v>
      </c>
      <c r="B21" s="28"/>
      <c r="C21" s="28"/>
      <c r="D21" s="28"/>
      <c r="E21" s="29"/>
      <c r="F21" s="32">
        <v>8</v>
      </c>
      <c r="G21" s="33"/>
      <c r="H21" s="144"/>
      <c r="I21" s="145"/>
      <c r="J21" s="10"/>
    </row>
    <row r="22" spans="1:10" x14ac:dyDescent="0.25">
      <c r="A22" s="27" t="s">
        <v>13</v>
      </c>
      <c r="B22" s="28"/>
      <c r="C22" s="28"/>
      <c r="D22" s="28"/>
      <c r="E22" s="29"/>
      <c r="F22" s="32">
        <v>9</v>
      </c>
      <c r="G22" s="33"/>
      <c r="H22" s="144"/>
      <c r="I22" s="145"/>
      <c r="J22" s="10"/>
    </row>
    <row r="23" spans="1:10" ht="50.25" customHeight="1" x14ac:dyDescent="0.25">
      <c r="A23" s="139" t="s">
        <v>22</v>
      </c>
      <c r="B23" s="140"/>
      <c r="C23" s="140"/>
      <c r="D23" s="140"/>
      <c r="E23" s="141"/>
      <c r="F23" s="32">
        <v>10</v>
      </c>
      <c r="G23" s="33"/>
      <c r="H23" s="144"/>
      <c r="I23" s="145"/>
      <c r="J23" s="10"/>
    </row>
    <row r="24" spans="1:10" x14ac:dyDescent="0.25">
      <c r="A24" s="139" t="s">
        <v>16</v>
      </c>
      <c r="B24" s="140"/>
      <c r="C24" s="140"/>
      <c r="D24" s="140"/>
      <c r="E24" s="141"/>
      <c r="F24" s="32">
        <v>11</v>
      </c>
      <c r="G24" s="31">
        <f>G17+G19+G21+G22+G23</f>
        <v>0</v>
      </c>
      <c r="H24" s="146">
        <f>H17+H19+H21+H22+H23</f>
        <v>0</v>
      </c>
      <c r="I24" s="147"/>
      <c r="J24" s="10"/>
    </row>
    <row r="25" spans="1:10" x14ac:dyDescent="0.25">
      <c r="A25" s="27" t="s">
        <v>17</v>
      </c>
      <c r="B25" s="28"/>
      <c r="C25" s="28"/>
      <c r="D25" s="28"/>
      <c r="E25" s="29"/>
      <c r="F25" s="32">
        <v>12</v>
      </c>
      <c r="G25" s="31">
        <f>G16+G24</f>
        <v>0</v>
      </c>
      <c r="H25" s="146">
        <f>H16+H24</f>
        <v>0</v>
      </c>
      <c r="I25" s="147"/>
      <c r="J25" s="10"/>
    </row>
    <row r="26" spans="1:10" x14ac:dyDescent="0.25">
      <c r="A26" s="27" t="s">
        <v>18</v>
      </c>
      <c r="B26" s="28"/>
      <c r="C26" s="28"/>
      <c r="D26" s="28"/>
      <c r="E26" s="29"/>
      <c r="F26" s="32">
        <v>13</v>
      </c>
      <c r="G26" s="33"/>
      <c r="H26" s="144"/>
      <c r="I26" s="145"/>
      <c r="J26" s="10"/>
    </row>
    <row r="27" spans="1:10" x14ac:dyDescent="0.25">
      <c r="A27" s="27" t="s">
        <v>19</v>
      </c>
      <c r="B27" s="28"/>
      <c r="C27" s="28"/>
      <c r="D27" s="28"/>
      <c r="E27" s="29"/>
      <c r="F27" s="32">
        <v>14</v>
      </c>
      <c r="G27" s="31">
        <f>G25+G26</f>
        <v>0</v>
      </c>
      <c r="H27" s="146">
        <f>H25+H26</f>
        <v>0</v>
      </c>
      <c r="I27" s="147"/>
      <c r="J27" s="10"/>
    </row>
    <row r="28" spans="1:10" x14ac:dyDescent="0.25">
      <c r="A28" s="27" t="s">
        <v>20</v>
      </c>
      <c r="B28" s="28"/>
      <c r="C28" s="28"/>
      <c r="D28" s="28"/>
      <c r="E28" s="29"/>
      <c r="F28" s="32">
        <v>15</v>
      </c>
      <c r="G28" s="33"/>
      <c r="H28" s="144"/>
      <c r="I28" s="145"/>
      <c r="J28" s="10"/>
    </row>
    <row r="29" spans="1:10" ht="16.5" thickBot="1" x14ac:dyDescent="0.3">
      <c r="A29" s="12" t="s">
        <v>21</v>
      </c>
      <c r="B29" s="14"/>
      <c r="C29" s="14"/>
      <c r="D29" s="14"/>
      <c r="E29" s="34"/>
      <c r="F29" s="35">
        <v>16</v>
      </c>
      <c r="G29" s="36"/>
      <c r="H29" s="156"/>
      <c r="I29" s="157"/>
      <c r="J29" s="10"/>
    </row>
    <row r="30" spans="1:10" s="6" customFormat="1" x14ac:dyDescent="0.25">
      <c r="A30" s="127" t="s">
        <v>29</v>
      </c>
      <c r="B30" s="128"/>
      <c r="C30" s="128"/>
      <c r="D30" s="128"/>
      <c r="E30" s="37" t="s">
        <v>30</v>
      </c>
      <c r="F30" s="133" t="s">
        <v>37</v>
      </c>
      <c r="G30" s="134"/>
      <c r="H30" s="154" t="s">
        <v>38</v>
      </c>
      <c r="I30" s="155"/>
      <c r="J30" s="38"/>
    </row>
    <row r="31" spans="1:10" s="6" customFormat="1" x14ac:dyDescent="0.25">
      <c r="A31" s="125"/>
      <c r="B31" s="126"/>
      <c r="C31" s="126"/>
      <c r="D31" s="126"/>
      <c r="E31" s="39"/>
      <c r="F31" s="137"/>
      <c r="G31" s="138"/>
      <c r="H31" s="152"/>
      <c r="I31" s="153"/>
      <c r="J31" s="38"/>
    </row>
    <row r="32" spans="1:10" s="6" customFormat="1" x14ac:dyDescent="0.25">
      <c r="A32" s="129" t="s">
        <v>31</v>
      </c>
      <c r="B32" s="130"/>
      <c r="C32" s="130"/>
      <c r="D32" s="130"/>
      <c r="E32" s="40" t="s">
        <v>30</v>
      </c>
      <c r="F32" s="131" t="s">
        <v>23</v>
      </c>
      <c r="G32" s="132"/>
      <c r="H32" s="150" t="s">
        <v>24</v>
      </c>
      <c r="I32" s="151"/>
      <c r="J32" s="38"/>
    </row>
    <row r="33" spans="1:10" s="6" customFormat="1" ht="16.5" thickBot="1" x14ac:dyDescent="0.3">
      <c r="A33" s="123"/>
      <c r="B33" s="124"/>
      <c r="C33" s="124"/>
      <c r="D33" s="124"/>
      <c r="E33" s="41"/>
      <c r="F33" s="135"/>
      <c r="G33" s="136"/>
      <c r="H33" s="148"/>
      <c r="I33" s="149"/>
      <c r="J33" s="38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</row>
  </sheetData>
  <sheetProtection algorithmName="SHA-512" hashValue="9bpV9j+JPLf+mbZlu7OfbR/FwDDDlXA3KqbkWeb8LqVxpPHWlwm5eXSS74RPNLnM27IOoZWKFgroqu6OG9YUNw==" saltValue="5G/prSJX+WjSrdxPndssSw==" spinCount="100000" sheet="1" objects="1" scenarios="1" selectLockedCells="1"/>
  <mergeCells count="43">
    <mergeCell ref="H10:I10"/>
    <mergeCell ref="B4:I4"/>
    <mergeCell ref="A1:I1"/>
    <mergeCell ref="A2:I2"/>
    <mergeCell ref="A3:I3"/>
    <mergeCell ref="H9:I9"/>
    <mergeCell ref="H8:I8"/>
    <mergeCell ref="H7:I7"/>
    <mergeCell ref="H6:I6"/>
    <mergeCell ref="H28:I28"/>
    <mergeCell ref="H27:I27"/>
    <mergeCell ref="H26:I26"/>
    <mergeCell ref="H25:I25"/>
    <mergeCell ref="H24:I24"/>
    <mergeCell ref="H33:I33"/>
    <mergeCell ref="H32:I32"/>
    <mergeCell ref="H31:I31"/>
    <mergeCell ref="H30:I30"/>
    <mergeCell ref="H29:I29"/>
    <mergeCell ref="A24:E24"/>
    <mergeCell ref="G5:H5"/>
    <mergeCell ref="A23:E23"/>
    <mergeCell ref="H23:I23"/>
    <mergeCell ref="H22:I22"/>
    <mergeCell ref="H21:I21"/>
    <mergeCell ref="H20:I20"/>
    <mergeCell ref="H19:I19"/>
    <mergeCell ref="H18:I18"/>
    <mergeCell ref="H17:I17"/>
    <mergeCell ref="H16:I16"/>
    <mergeCell ref="H15:I15"/>
    <mergeCell ref="H14:I14"/>
    <mergeCell ref="H13:I13"/>
    <mergeCell ref="H12:I12"/>
    <mergeCell ref="H11:I11"/>
    <mergeCell ref="A33:D33"/>
    <mergeCell ref="A31:D31"/>
    <mergeCell ref="A30:D30"/>
    <mergeCell ref="A32:D32"/>
    <mergeCell ref="F32:G32"/>
    <mergeCell ref="F30:G30"/>
    <mergeCell ref="F33:G33"/>
    <mergeCell ref="F31:G31"/>
  </mergeCells>
  <dataValidations count="6">
    <dataValidation operator="greaterThanOrEqual" allowBlank="1" showInputMessage="1" showErrorMessage="1" errorTitle="Valor incorrecto" error="Debe introducir valores que sean números decimales." sqref="G29:H29"/>
    <dataValidation type="decimal" operator="greaterThanOrEqual" allowBlank="1" showInputMessage="1" showErrorMessage="1" errorTitle="Valor incorrecto" error="Debe introducir valores numéricos." sqref="G27:H27">
      <formula1>0</formula1>
    </dataValidation>
    <dataValidation type="decimal" operator="greaterThanOrEqual" allowBlank="1" showInputMessage="1" showErrorMessage="1" errorTitle="Valor incorrecto" error="Debe introducir valores numéricos positivos." sqref="G17:H23 G8:H15 G28:I28">
      <formula1>0</formula1>
    </dataValidation>
    <dataValidation type="list" allowBlank="1" showInputMessage="1" showErrorMessage="1" sqref="D5">
      <formula1>um</formula1>
    </dataValidation>
    <dataValidation type="decimal" operator="greaterThanOrEqual" allowBlank="1" showInputMessage="1" showErrorMessage="1" sqref="I5">
      <formula1>0</formula1>
    </dataValidation>
    <dataValidation type="decimal" operator="greaterThanOrEqual" allowBlank="1" showInputMessage="1" showErrorMessage="1" errorTitle="Valor incorrecto" error="Debe introducir valores numéricos positivos." sqref="G26:I26">
      <formula1>0</formula1>
    </dataValidation>
  </dataValidations>
  <pageMargins left="0.6" right="0.44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J131"/>
  <sheetViews>
    <sheetView zoomScale="115" zoomScaleNormal="115" workbookViewId="0">
      <selection activeCell="E51" sqref="E51"/>
    </sheetView>
  </sheetViews>
  <sheetFormatPr baseColWidth="10" defaultColWidth="0" defaultRowHeight="12.75" zeroHeight="1" x14ac:dyDescent="0.25"/>
  <cols>
    <col min="1" max="1" width="10.140625" style="1" customWidth="1"/>
    <col min="2" max="2" width="9.42578125" style="1" customWidth="1"/>
    <col min="3" max="3" width="5.28515625" style="1" customWidth="1"/>
    <col min="4" max="4" width="18.7109375" style="1" customWidth="1"/>
    <col min="5" max="5" width="5.42578125" style="1" customWidth="1"/>
    <col min="6" max="6" width="11.85546875" style="1" customWidth="1"/>
    <col min="7" max="7" width="9.42578125" style="1" customWidth="1"/>
    <col min="8" max="9" width="13.5703125" style="1" customWidth="1"/>
    <col min="10" max="10" width="2.7109375" style="1" customWidth="1"/>
    <col min="11" max="16384" width="11" style="1" hidden="1"/>
  </cols>
  <sheetData>
    <row r="1" spans="1:10" ht="16.350000000000001" customHeight="1" x14ac:dyDescent="0.25">
      <c r="A1" s="170" t="s">
        <v>39</v>
      </c>
      <c r="B1" s="171"/>
      <c r="C1" s="171"/>
      <c r="D1" s="171"/>
      <c r="E1" s="171"/>
      <c r="F1" s="171"/>
      <c r="G1" s="171"/>
      <c r="H1" s="171"/>
      <c r="I1" s="172"/>
      <c r="J1" s="42"/>
    </row>
    <row r="2" spans="1:10" ht="15.6" customHeight="1" x14ac:dyDescent="0.25">
      <c r="A2" s="43" t="s">
        <v>40</v>
      </c>
      <c r="B2" s="184"/>
      <c r="C2" s="184"/>
      <c r="D2" s="187"/>
      <c r="E2" s="187"/>
      <c r="F2" s="187"/>
      <c r="G2" s="187"/>
      <c r="H2" s="187"/>
      <c r="I2" s="188"/>
      <c r="J2" s="42"/>
    </row>
    <row r="3" spans="1:10" ht="28.5" customHeight="1" x14ac:dyDescent="0.25">
      <c r="A3" s="43" t="s">
        <v>41</v>
      </c>
      <c r="B3" s="44"/>
      <c r="C3" s="44"/>
      <c r="D3" s="45"/>
      <c r="E3" s="189" t="s">
        <v>50</v>
      </c>
      <c r="F3" s="190"/>
      <c r="G3" s="190"/>
      <c r="H3" s="191"/>
      <c r="I3" s="192"/>
      <c r="J3" s="42"/>
    </row>
    <row r="4" spans="1:10" ht="14.25" customHeight="1" thickBot="1" x14ac:dyDescent="0.3">
      <c r="A4" s="46" t="s">
        <v>42</v>
      </c>
      <c r="B4" s="47"/>
      <c r="C4" s="195"/>
      <c r="D4" s="197"/>
      <c r="E4" s="193" t="s">
        <v>51</v>
      </c>
      <c r="F4" s="194"/>
      <c r="G4" s="194"/>
      <c r="H4" s="195"/>
      <c r="I4" s="196"/>
      <c r="J4" s="42"/>
    </row>
    <row r="5" spans="1:10" s="2" customFormat="1" ht="48" x14ac:dyDescent="0.25">
      <c r="A5" s="48" t="s">
        <v>43</v>
      </c>
      <c r="B5" s="176" t="s">
        <v>44</v>
      </c>
      <c r="C5" s="177"/>
      <c r="D5" s="178"/>
      <c r="E5" s="49" t="s">
        <v>45</v>
      </c>
      <c r="F5" s="49" t="s">
        <v>46</v>
      </c>
      <c r="G5" s="50" t="s">
        <v>47</v>
      </c>
      <c r="H5" s="49" t="s">
        <v>48</v>
      </c>
      <c r="I5" s="51" t="s">
        <v>49</v>
      </c>
      <c r="J5" s="52"/>
    </row>
    <row r="6" spans="1:10" s="3" customFormat="1" ht="13.5" thickBot="1" x14ac:dyDescent="0.3">
      <c r="A6" s="53">
        <v>1</v>
      </c>
      <c r="B6" s="173">
        <v>2</v>
      </c>
      <c r="C6" s="174"/>
      <c r="D6" s="175"/>
      <c r="E6" s="54">
        <v>3</v>
      </c>
      <c r="F6" s="54">
        <v>4</v>
      </c>
      <c r="G6" s="54">
        <v>5</v>
      </c>
      <c r="H6" s="54">
        <v>6</v>
      </c>
      <c r="I6" s="55" t="s">
        <v>52</v>
      </c>
      <c r="J6" s="56"/>
    </row>
    <row r="7" spans="1:10" ht="14.25" customHeight="1" x14ac:dyDescent="0.25">
      <c r="A7" s="119"/>
      <c r="B7" s="203" t="s">
        <v>129</v>
      </c>
      <c r="C7" s="204"/>
      <c r="D7" s="205"/>
      <c r="E7" s="120"/>
      <c r="F7" s="121"/>
      <c r="G7" s="121"/>
      <c r="H7" s="121"/>
      <c r="I7" s="122"/>
      <c r="J7" s="42"/>
    </row>
    <row r="8" spans="1:10" ht="15" x14ac:dyDescent="0.25">
      <c r="A8" s="61"/>
      <c r="B8" s="201"/>
      <c r="C8" s="187"/>
      <c r="D8" s="202"/>
      <c r="E8" s="62"/>
      <c r="F8" s="63"/>
      <c r="G8" s="63"/>
      <c r="H8" s="63"/>
      <c r="I8" s="60">
        <f t="shared" ref="I8:I30" si="0">G8*H8</f>
        <v>0</v>
      </c>
      <c r="J8" s="42"/>
    </row>
    <row r="9" spans="1:10" ht="15" x14ac:dyDescent="0.25">
      <c r="A9" s="61"/>
      <c r="B9" s="201"/>
      <c r="C9" s="187"/>
      <c r="D9" s="202"/>
      <c r="E9" s="62"/>
      <c r="F9" s="63"/>
      <c r="G9" s="63"/>
      <c r="H9" s="63"/>
      <c r="I9" s="60">
        <f t="shared" si="0"/>
        <v>0</v>
      </c>
      <c r="J9" s="42"/>
    </row>
    <row r="10" spans="1:10" ht="15" x14ac:dyDescent="0.25">
      <c r="A10" s="61"/>
      <c r="B10" s="201"/>
      <c r="C10" s="187"/>
      <c r="D10" s="202"/>
      <c r="E10" s="62"/>
      <c r="F10" s="63"/>
      <c r="G10" s="63"/>
      <c r="H10" s="63"/>
      <c r="I10" s="60">
        <f t="shared" si="0"/>
        <v>0</v>
      </c>
      <c r="J10" s="42"/>
    </row>
    <row r="11" spans="1:10" ht="15" x14ac:dyDescent="0.25">
      <c r="A11" s="61"/>
      <c r="B11" s="201"/>
      <c r="C11" s="187"/>
      <c r="D11" s="202"/>
      <c r="E11" s="62"/>
      <c r="F11" s="63"/>
      <c r="G11" s="63"/>
      <c r="H11" s="63"/>
      <c r="I11" s="60">
        <f t="shared" si="0"/>
        <v>0</v>
      </c>
      <c r="J11" s="42"/>
    </row>
    <row r="12" spans="1:10" ht="15" x14ac:dyDescent="0.25">
      <c r="A12" s="61"/>
      <c r="B12" s="201"/>
      <c r="C12" s="187"/>
      <c r="D12" s="202"/>
      <c r="E12" s="62"/>
      <c r="F12" s="63"/>
      <c r="G12" s="63"/>
      <c r="H12" s="63"/>
      <c r="I12" s="60">
        <f t="shared" si="0"/>
        <v>0</v>
      </c>
      <c r="J12" s="42"/>
    </row>
    <row r="13" spans="1:10" ht="15" x14ac:dyDescent="0.25">
      <c r="A13" s="61"/>
      <c r="B13" s="201"/>
      <c r="C13" s="187"/>
      <c r="D13" s="202"/>
      <c r="E13" s="62"/>
      <c r="F13" s="63"/>
      <c r="G13" s="63"/>
      <c r="H13" s="63"/>
      <c r="I13" s="60">
        <f t="shared" si="0"/>
        <v>0</v>
      </c>
      <c r="J13" s="42"/>
    </row>
    <row r="14" spans="1:10" ht="15" x14ac:dyDescent="0.25">
      <c r="A14" s="61"/>
      <c r="B14" s="201"/>
      <c r="C14" s="187"/>
      <c r="D14" s="202"/>
      <c r="E14" s="62"/>
      <c r="F14" s="63"/>
      <c r="G14" s="63"/>
      <c r="H14" s="63"/>
      <c r="I14" s="60">
        <f t="shared" si="0"/>
        <v>0</v>
      </c>
      <c r="J14" s="42"/>
    </row>
    <row r="15" spans="1:10" ht="15" x14ac:dyDescent="0.25">
      <c r="A15" s="61"/>
      <c r="B15" s="201"/>
      <c r="C15" s="187"/>
      <c r="D15" s="202"/>
      <c r="E15" s="62"/>
      <c r="F15" s="63"/>
      <c r="G15" s="63"/>
      <c r="H15" s="63"/>
      <c r="I15" s="60">
        <f t="shared" si="0"/>
        <v>0</v>
      </c>
      <c r="J15" s="42"/>
    </row>
    <row r="16" spans="1:10" ht="15" x14ac:dyDescent="0.25">
      <c r="A16" s="61"/>
      <c r="B16" s="201"/>
      <c r="C16" s="187"/>
      <c r="D16" s="202"/>
      <c r="E16" s="62"/>
      <c r="F16" s="63"/>
      <c r="G16" s="63"/>
      <c r="H16" s="63"/>
      <c r="I16" s="60">
        <f t="shared" si="0"/>
        <v>0</v>
      </c>
      <c r="J16" s="42"/>
    </row>
    <row r="17" spans="1:10" ht="15" x14ac:dyDescent="0.25">
      <c r="A17" s="61"/>
      <c r="B17" s="201"/>
      <c r="C17" s="187"/>
      <c r="D17" s="202"/>
      <c r="E17" s="62"/>
      <c r="F17" s="63"/>
      <c r="G17" s="63"/>
      <c r="H17" s="63"/>
      <c r="I17" s="60">
        <f t="shared" si="0"/>
        <v>0</v>
      </c>
      <c r="J17" s="42"/>
    </row>
    <row r="18" spans="1:10" ht="15" x14ac:dyDescent="0.25">
      <c r="A18" s="61"/>
      <c r="B18" s="201"/>
      <c r="C18" s="187"/>
      <c r="D18" s="202"/>
      <c r="E18" s="62"/>
      <c r="F18" s="63"/>
      <c r="G18" s="63"/>
      <c r="H18" s="63"/>
      <c r="I18" s="60">
        <f t="shared" si="0"/>
        <v>0</v>
      </c>
      <c r="J18" s="42"/>
    </row>
    <row r="19" spans="1:10" ht="15" x14ac:dyDescent="0.25">
      <c r="A19" s="61"/>
      <c r="B19" s="201"/>
      <c r="C19" s="187"/>
      <c r="D19" s="202"/>
      <c r="E19" s="62"/>
      <c r="F19" s="63"/>
      <c r="G19" s="63"/>
      <c r="H19" s="63"/>
      <c r="I19" s="60">
        <f t="shared" si="0"/>
        <v>0</v>
      </c>
      <c r="J19" s="42"/>
    </row>
    <row r="20" spans="1:10" ht="15" x14ac:dyDescent="0.25">
      <c r="A20" s="61"/>
      <c r="B20" s="201"/>
      <c r="C20" s="187"/>
      <c r="D20" s="202"/>
      <c r="E20" s="62"/>
      <c r="F20" s="63"/>
      <c r="G20" s="63"/>
      <c r="H20" s="63"/>
      <c r="I20" s="60">
        <f t="shared" si="0"/>
        <v>0</v>
      </c>
      <c r="J20" s="42"/>
    </row>
    <row r="21" spans="1:10" ht="15" x14ac:dyDescent="0.25">
      <c r="A21" s="61"/>
      <c r="B21" s="201"/>
      <c r="C21" s="187"/>
      <c r="D21" s="202"/>
      <c r="E21" s="62"/>
      <c r="F21" s="63"/>
      <c r="G21" s="63"/>
      <c r="H21" s="63"/>
      <c r="I21" s="60">
        <f t="shared" si="0"/>
        <v>0</v>
      </c>
      <c r="J21" s="42"/>
    </row>
    <row r="22" spans="1:10" ht="15" x14ac:dyDescent="0.25">
      <c r="A22" s="61"/>
      <c r="B22" s="201"/>
      <c r="C22" s="187"/>
      <c r="D22" s="202"/>
      <c r="E22" s="62"/>
      <c r="F22" s="63"/>
      <c r="G22" s="63"/>
      <c r="H22" s="63"/>
      <c r="I22" s="60">
        <f t="shared" si="0"/>
        <v>0</v>
      </c>
      <c r="J22" s="42"/>
    </row>
    <row r="23" spans="1:10" ht="15" x14ac:dyDescent="0.25">
      <c r="A23" s="61"/>
      <c r="B23" s="201"/>
      <c r="C23" s="187"/>
      <c r="D23" s="202"/>
      <c r="E23" s="62"/>
      <c r="F23" s="63"/>
      <c r="G23" s="63"/>
      <c r="H23" s="63"/>
      <c r="I23" s="60">
        <f t="shared" si="0"/>
        <v>0</v>
      </c>
      <c r="J23" s="42"/>
    </row>
    <row r="24" spans="1:10" ht="15" x14ac:dyDescent="0.25">
      <c r="A24" s="61"/>
      <c r="B24" s="201"/>
      <c r="C24" s="187"/>
      <c r="D24" s="202"/>
      <c r="E24" s="62"/>
      <c r="F24" s="63"/>
      <c r="G24" s="63"/>
      <c r="H24" s="63"/>
      <c r="I24" s="60">
        <f t="shared" si="0"/>
        <v>0</v>
      </c>
      <c r="J24" s="42"/>
    </row>
    <row r="25" spans="1:10" ht="15" x14ac:dyDescent="0.25">
      <c r="A25" s="61"/>
      <c r="B25" s="201"/>
      <c r="C25" s="187"/>
      <c r="D25" s="202"/>
      <c r="E25" s="62"/>
      <c r="F25" s="63"/>
      <c r="G25" s="63"/>
      <c r="H25" s="63"/>
      <c r="I25" s="60">
        <f t="shared" si="0"/>
        <v>0</v>
      </c>
      <c r="J25" s="42"/>
    </row>
    <row r="26" spans="1:10" ht="15" x14ac:dyDescent="0.25">
      <c r="A26" s="61"/>
      <c r="B26" s="201"/>
      <c r="C26" s="187"/>
      <c r="D26" s="202"/>
      <c r="E26" s="62"/>
      <c r="F26" s="63"/>
      <c r="G26" s="63"/>
      <c r="H26" s="63"/>
      <c r="I26" s="60">
        <f t="shared" si="0"/>
        <v>0</v>
      </c>
      <c r="J26" s="42"/>
    </row>
    <row r="27" spans="1:10" ht="15" x14ac:dyDescent="0.25">
      <c r="A27" s="61"/>
      <c r="B27" s="201"/>
      <c r="C27" s="187"/>
      <c r="D27" s="202"/>
      <c r="E27" s="62"/>
      <c r="F27" s="63"/>
      <c r="G27" s="63"/>
      <c r="H27" s="63"/>
      <c r="I27" s="60">
        <f t="shared" si="0"/>
        <v>0</v>
      </c>
      <c r="J27" s="42"/>
    </row>
    <row r="28" spans="1:10" ht="15" x14ac:dyDescent="0.25">
      <c r="A28" s="61"/>
      <c r="B28" s="201"/>
      <c r="C28" s="187"/>
      <c r="D28" s="202"/>
      <c r="E28" s="62"/>
      <c r="F28" s="63"/>
      <c r="G28" s="63"/>
      <c r="H28" s="63"/>
      <c r="I28" s="60">
        <f t="shared" si="0"/>
        <v>0</v>
      </c>
      <c r="J28" s="42"/>
    </row>
    <row r="29" spans="1:10" ht="15" x14ac:dyDescent="0.25">
      <c r="A29" s="61"/>
      <c r="B29" s="201"/>
      <c r="C29" s="187"/>
      <c r="D29" s="202"/>
      <c r="E29" s="62"/>
      <c r="F29" s="63"/>
      <c r="G29" s="63"/>
      <c r="H29" s="63"/>
      <c r="I29" s="60">
        <f t="shared" si="0"/>
        <v>0</v>
      </c>
      <c r="J29" s="42"/>
    </row>
    <row r="30" spans="1:10" ht="15" x14ac:dyDescent="0.25">
      <c r="A30" s="61"/>
      <c r="B30" s="201"/>
      <c r="C30" s="187"/>
      <c r="D30" s="202"/>
      <c r="E30" s="62"/>
      <c r="F30" s="63"/>
      <c r="G30" s="63"/>
      <c r="H30" s="63"/>
      <c r="I30" s="60">
        <f t="shared" si="0"/>
        <v>0</v>
      </c>
      <c r="J30" s="42"/>
    </row>
    <row r="31" spans="1:10" ht="15" x14ac:dyDescent="0.25">
      <c r="A31" s="61"/>
      <c r="B31" s="201"/>
      <c r="C31" s="187"/>
      <c r="D31" s="202"/>
      <c r="E31" s="62"/>
      <c r="F31" s="63"/>
      <c r="G31" s="63"/>
      <c r="H31" s="63"/>
      <c r="I31" s="60">
        <f t="shared" ref="I31:I51" si="1">G31*H31</f>
        <v>0</v>
      </c>
      <c r="J31" s="42"/>
    </row>
    <row r="32" spans="1:10" ht="15" x14ac:dyDescent="0.25">
      <c r="A32" s="61"/>
      <c r="B32" s="201"/>
      <c r="C32" s="187"/>
      <c r="D32" s="202"/>
      <c r="E32" s="62"/>
      <c r="F32" s="63"/>
      <c r="G32" s="63"/>
      <c r="H32" s="63"/>
      <c r="I32" s="60">
        <f t="shared" si="1"/>
        <v>0</v>
      </c>
      <c r="J32" s="42"/>
    </row>
    <row r="33" spans="1:10" ht="15" x14ac:dyDescent="0.25">
      <c r="A33" s="61"/>
      <c r="B33" s="201"/>
      <c r="C33" s="187"/>
      <c r="D33" s="202"/>
      <c r="E33" s="62"/>
      <c r="F33" s="63"/>
      <c r="G33" s="63"/>
      <c r="H33" s="63"/>
      <c r="I33" s="60">
        <f t="shared" si="1"/>
        <v>0</v>
      </c>
      <c r="J33" s="42"/>
    </row>
    <row r="34" spans="1:10" ht="15" x14ac:dyDescent="0.25">
      <c r="A34" s="61"/>
      <c r="B34" s="201"/>
      <c r="C34" s="187"/>
      <c r="D34" s="202"/>
      <c r="E34" s="62"/>
      <c r="F34" s="63"/>
      <c r="G34" s="63"/>
      <c r="H34" s="63"/>
      <c r="I34" s="60">
        <f t="shared" si="1"/>
        <v>0</v>
      </c>
      <c r="J34" s="42"/>
    </row>
    <row r="35" spans="1:10" ht="15" x14ac:dyDescent="0.25">
      <c r="A35" s="61"/>
      <c r="B35" s="201"/>
      <c r="C35" s="187"/>
      <c r="D35" s="202"/>
      <c r="E35" s="62"/>
      <c r="F35" s="63"/>
      <c r="G35" s="63"/>
      <c r="H35" s="63"/>
      <c r="I35" s="60">
        <f t="shared" si="1"/>
        <v>0</v>
      </c>
      <c r="J35" s="42"/>
    </row>
    <row r="36" spans="1:10" ht="15" x14ac:dyDescent="0.25">
      <c r="A36" s="61"/>
      <c r="B36" s="201"/>
      <c r="C36" s="187"/>
      <c r="D36" s="202"/>
      <c r="E36" s="62"/>
      <c r="F36" s="63"/>
      <c r="G36" s="63"/>
      <c r="H36" s="63"/>
      <c r="I36" s="60">
        <f t="shared" si="1"/>
        <v>0</v>
      </c>
      <c r="J36" s="42"/>
    </row>
    <row r="37" spans="1:10" ht="15" x14ac:dyDescent="0.25">
      <c r="A37" s="61"/>
      <c r="B37" s="201"/>
      <c r="C37" s="187"/>
      <c r="D37" s="202"/>
      <c r="E37" s="62"/>
      <c r="F37" s="63"/>
      <c r="G37" s="63"/>
      <c r="H37" s="63"/>
      <c r="I37" s="60">
        <f t="shared" si="1"/>
        <v>0</v>
      </c>
      <c r="J37" s="42"/>
    </row>
    <row r="38" spans="1:10" ht="15" x14ac:dyDescent="0.25">
      <c r="A38" s="61"/>
      <c r="B38" s="201"/>
      <c r="C38" s="187"/>
      <c r="D38" s="202"/>
      <c r="E38" s="62"/>
      <c r="F38" s="63"/>
      <c r="G38" s="63"/>
      <c r="H38" s="63"/>
      <c r="I38" s="60">
        <f t="shared" si="1"/>
        <v>0</v>
      </c>
      <c r="J38" s="42"/>
    </row>
    <row r="39" spans="1:10" ht="15" x14ac:dyDescent="0.25">
      <c r="A39" s="61"/>
      <c r="B39" s="201"/>
      <c r="C39" s="187"/>
      <c r="D39" s="202"/>
      <c r="E39" s="62"/>
      <c r="F39" s="63"/>
      <c r="G39" s="63"/>
      <c r="H39" s="63"/>
      <c r="I39" s="60">
        <f t="shared" si="1"/>
        <v>0</v>
      </c>
      <c r="J39" s="42"/>
    </row>
    <row r="40" spans="1:10" ht="15" x14ac:dyDescent="0.25">
      <c r="A40" s="57"/>
      <c r="B40" s="216" t="s">
        <v>131</v>
      </c>
      <c r="C40" s="207"/>
      <c r="D40" s="208"/>
      <c r="E40" s="64"/>
      <c r="F40" s="65">
        <f>SUM(F8:F39)</f>
        <v>0</v>
      </c>
      <c r="G40" s="67"/>
      <c r="H40" s="65"/>
      <c r="I40" s="66">
        <f>SUM(I8:I39)</f>
        <v>0</v>
      </c>
      <c r="J40" s="42"/>
    </row>
    <row r="41" spans="1:10" ht="15" x14ac:dyDescent="0.25">
      <c r="A41" s="57"/>
      <c r="B41" s="211" t="s">
        <v>83</v>
      </c>
      <c r="C41" s="207"/>
      <c r="D41" s="208"/>
      <c r="E41" s="58"/>
      <c r="F41" s="59"/>
      <c r="G41" s="59"/>
      <c r="H41" s="59"/>
      <c r="I41" s="60"/>
      <c r="J41" s="42"/>
    </row>
    <row r="42" spans="1:10" ht="15" x14ac:dyDescent="0.25">
      <c r="A42" s="61"/>
      <c r="B42" s="206" t="s">
        <v>88</v>
      </c>
      <c r="C42" s="207"/>
      <c r="D42" s="208"/>
      <c r="E42" s="62"/>
      <c r="F42" s="63"/>
      <c r="G42" s="63"/>
      <c r="H42" s="63"/>
      <c r="I42" s="60">
        <f t="shared" si="1"/>
        <v>0</v>
      </c>
      <c r="J42" s="42"/>
    </row>
    <row r="43" spans="1:10" ht="15" x14ac:dyDescent="0.25">
      <c r="A43" s="61"/>
      <c r="B43" s="206" t="s">
        <v>78</v>
      </c>
      <c r="C43" s="207"/>
      <c r="D43" s="208"/>
      <c r="E43" s="62"/>
      <c r="F43" s="63"/>
      <c r="G43" s="63"/>
      <c r="H43" s="63"/>
      <c r="I43" s="60">
        <f t="shared" si="1"/>
        <v>0</v>
      </c>
      <c r="J43" s="42"/>
    </row>
    <row r="44" spans="1:10" ht="15" x14ac:dyDescent="0.25">
      <c r="A44" s="61"/>
      <c r="B44" s="206" t="s">
        <v>80</v>
      </c>
      <c r="C44" s="207"/>
      <c r="D44" s="208"/>
      <c r="E44" s="62"/>
      <c r="F44" s="63"/>
      <c r="G44" s="63"/>
      <c r="H44" s="63"/>
      <c r="I44" s="60">
        <f t="shared" si="1"/>
        <v>0</v>
      </c>
      <c r="J44" s="42"/>
    </row>
    <row r="45" spans="1:10" ht="15" x14ac:dyDescent="0.25">
      <c r="A45" s="57"/>
      <c r="B45" s="206" t="s">
        <v>90</v>
      </c>
      <c r="C45" s="207"/>
      <c r="D45" s="208"/>
      <c r="E45" s="62"/>
      <c r="F45" s="63"/>
      <c r="G45" s="63"/>
      <c r="H45" s="63"/>
      <c r="I45" s="60">
        <f t="shared" si="1"/>
        <v>0</v>
      </c>
      <c r="J45" s="42"/>
    </row>
    <row r="46" spans="1:10" ht="15" x14ac:dyDescent="0.25">
      <c r="A46" s="57"/>
      <c r="B46" s="189" t="s">
        <v>89</v>
      </c>
      <c r="C46" s="190"/>
      <c r="D46" s="210"/>
      <c r="E46" s="64"/>
      <c r="F46" s="65">
        <f>SUM(F42:F45)</f>
        <v>0</v>
      </c>
      <c r="G46" s="67"/>
      <c r="H46" s="65"/>
      <c r="I46" s="66">
        <f>SUM(I42:I45)</f>
        <v>0</v>
      </c>
      <c r="J46" s="42"/>
    </row>
    <row r="47" spans="1:10" ht="15" x14ac:dyDescent="0.25">
      <c r="A47" s="57"/>
      <c r="B47" s="211" t="s">
        <v>82</v>
      </c>
      <c r="C47" s="207"/>
      <c r="D47" s="208"/>
      <c r="E47" s="58"/>
      <c r="F47" s="59"/>
      <c r="G47" s="68"/>
      <c r="H47" s="59"/>
      <c r="I47" s="60"/>
      <c r="J47" s="42"/>
    </row>
    <row r="48" spans="1:10" ht="15" x14ac:dyDescent="0.25">
      <c r="A48" s="61"/>
      <c r="B48" s="206" t="s">
        <v>91</v>
      </c>
      <c r="C48" s="207"/>
      <c r="D48" s="208"/>
      <c r="E48" s="62"/>
      <c r="F48" s="63"/>
      <c r="G48" s="69"/>
      <c r="H48" s="63"/>
      <c r="I48" s="60">
        <f t="shared" si="1"/>
        <v>0</v>
      </c>
      <c r="J48" s="42"/>
    </row>
    <row r="49" spans="1:10" ht="15" x14ac:dyDescent="0.25">
      <c r="A49" s="57"/>
      <c r="B49" s="206" t="s">
        <v>92</v>
      </c>
      <c r="C49" s="207"/>
      <c r="D49" s="208"/>
      <c r="E49" s="62"/>
      <c r="F49" s="63"/>
      <c r="G49" s="69"/>
      <c r="H49" s="63"/>
      <c r="I49" s="60">
        <f t="shared" si="1"/>
        <v>0</v>
      </c>
      <c r="J49" s="42"/>
    </row>
    <row r="50" spans="1:10" ht="15" x14ac:dyDescent="0.25">
      <c r="A50" s="57"/>
      <c r="B50" s="189" t="s">
        <v>93</v>
      </c>
      <c r="C50" s="190"/>
      <c r="D50" s="210"/>
      <c r="E50" s="64"/>
      <c r="F50" s="65">
        <f>SUM(F48:F49)</f>
        <v>0</v>
      </c>
      <c r="G50" s="67"/>
      <c r="H50" s="65"/>
      <c r="I50" s="66">
        <f>SUM(I48:I49)</f>
        <v>0</v>
      </c>
      <c r="J50" s="42"/>
    </row>
    <row r="51" spans="1:10" ht="15" x14ac:dyDescent="0.25">
      <c r="A51" s="61"/>
      <c r="B51" s="206" t="s">
        <v>81</v>
      </c>
      <c r="C51" s="207"/>
      <c r="D51" s="208"/>
      <c r="E51" s="62"/>
      <c r="F51" s="63"/>
      <c r="G51" s="69"/>
      <c r="H51" s="63"/>
      <c r="I51" s="60">
        <f t="shared" si="1"/>
        <v>0</v>
      </c>
      <c r="J51" s="42"/>
    </row>
    <row r="52" spans="1:10" s="4" customFormat="1" ht="15.75" thickBot="1" x14ac:dyDescent="0.3">
      <c r="A52" s="70"/>
      <c r="B52" s="71" t="s">
        <v>94</v>
      </c>
      <c r="C52" s="72"/>
      <c r="D52" s="73"/>
      <c r="E52" s="74"/>
      <c r="F52" s="75">
        <f>+F40+F46+F50+F51</f>
        <v>0</v>
      </c>
      <c r="G52" s="76"/>
      <c r="H52" s="77"/>
      <c r="I52" s="78">
        <f>+I40+I46+I50+I51</f>
        <v>0</v>
      </c>
      <c r="J52" s="79"/>
    </row>
    <row r="53" spans="1:10" x14ac:dyDescent="0.25">
      <c r="A53" s="185" t="s">
        <v>29</v>
      </c>
      <c r="B53" s="186"/>
      <c r="C53" s="186"/>
      <c r="D53" s="186"/>
      <c r="E53" s="198" t="s">
        <v>23</v>
      </c>
      <c r="F53" s="199"/>
      <c r="G53" s="199"/>
      <c r="H53" s="200"/>
      <c r="I53" s="80" t="s">
        <v>30</v>
      </c>
      <c r="J53" s="42"/>
    </row>
    <row r="54" spans="1:10" x14ac:dyDescent="0.25">
      <c r="A54" s="183"/>
      <c r="B54" s="184"/>
      <c r="C54" s="184"/>
      <c r="D54" s="184"/>
      <c r="E54" s="215"/>
      <c r="F54" s="195"/>
      <c r="G54" s="195"/>
      <c r="H54" s="197"/>
      <c r="I54" s="81"/>
      <c r="J54" s="42"/>
    </row>
    <row r="55" spans="1:10" x14ac:dyDescent="0.25">
      <c r="A55" s="181" t="s">
        <v>31</v>
      </c>
      <c r="B55" s="182"/>
      <c r="C55" s="182"/>
      <c r="D55" s="182"/>
      <c r="E55" s="212" t="s">
        <v>23</v>
      </c>
      <c r="F55" s="213"/>
      <c r="G55" s="213"/>
      <c r="H55" s="214"/>
      <c r="I55" s="81" t="s">
        <v>30</v>
      </c>
      <c r="J55" s="42"/>
    </row>
    <row r="56" spans="1:10" ht="15" customHeight="1" thickBot="1" x14ac:dyDescent="0.3">
      <c r="A56" s="179"/>
      <c r="B56" s="180"/>
      <c r="C56" s="180"/>
      <c r="D56" s="180"/>
      <c r="E56" s="209"/>
      <c r="F56" s="209"/>
      <c r="G56" s="209"/>
      <c r="H56" s="209"/>
      <c r="I56" s="82"/>
      <c r="J56" s="42"/>
    </row>
    <row r="57" spans="1:10" ht="1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</sheetData>
  <sheetProtection algorithmName="SHA-512" hashValue="uH+oaLaY+NWj+Qjzu9orE2mM2isNv8UPx1GtoBx6e6n16/cZuFYd5LSt5Cel3AoSJ1tnf1YWObz8ydZnJkHdnA==" saltValue="R0BTQJAp8bKpSFeFF7NMAA==" spinCount="100000" sheet="1" selectLockedCells="1"/>
  <mergeCells count="62">
    <mergeCell ref="E55:H55"/>
    <mergeCell ref="B13:D13"/>
    <mergeCell ref="B14:D14"/>
    <mergeCell ref="B15:D15"/>
    <mergeCell ref="B16:D16"/>
    <mergeCell ref="B44:D44"/>
    <mergeCell ref="E54:H54"/>
    <mergeCell ref="B40:D40"/>
    <mergeCell ref="B41:D41"/>
    <mergeCell ref="B42:D42"/>
    <mergeCell ref="B38:D38"/>
    <mergeCell ref="B39:D39"/>
    <mergeCell ref="B48:D48"/>
    <mergeCell ref="B49:D49"/>
    <mergeCell ref="B50:D50"/>
    <mergeCell ref="B51:D51"/>
    <mergeCell ref="B9:D9"/>
    <mergeCell ref="B10:D10"/>
    <mergeCell ref="B11:D11"/>
    <mergeCell ref="B37:D37"/>
    <mergeCell ref="B31:D31"/>
    <mergeCell ref="B32:D32"/>
    <mergeCell ref="B33:D33"/>
    <mergeCell ref="B34:D34"/>
    <mergeCell ref="B21:D21"/>
    <mergeCell ref="B30:D30"/>
    <mergeCell ref="B17:D17"/>
    <mergeCell ref="B19:D19"/>
    <mergeCell ref="B20:D20"/>
    <mergeCell ref="B12:D12"/>
    <mergeCell ref="B7:D7"/>
    <mergeCell ref="B43:D43"/>
    <mergeCell ref="E56:H56"/>
    <mergeCell ref="B23:D23"/>
    <mergeCell ref="B24:D24"/>
    <mergeCell ref="B25:D25"/>
    <mergeCell ref="B26:D26"/>
    <mergeCell ref="B27:D27"/>
    <mergeCell ref="B28:D28"/>
    <mergeCell ref="B29:D29"/>
    <mergeCell ref="B35:D35"/>
    <mergeCell ref="B36:D36"/>
    <mergeCell ref="B45:D45"/>
    <mergeCell ref="B46:D46"/>
    <mergeCell ref="B47:D47"/>
    <mergeCell ref="B8:D8"/>
    <mergeCell ref="A1:I1"/>
    <mergeCell ref="B6:D6"/>
    <mergeCell ref="B5:D5"/>
    <mergeCell ref="A56:D56"/>
    <mergeCell ref="A55:D55"/>
    <mergeCell ref="A54:D54"/>
    <mergeCell ref="A53:D53"/>
    <mergeCell ref="B2:I2"/>
    <mergeCell ref="E3:G3"/>
    <mergeCell ref="H3:I3"/>
    <mergeCell ref="E4:G4"/>
    <mergeCell ref="H4:I4"/>
    <mergeCell ref="C4:D4"/>
    <mergeCell ref="E53:H53"/>
    <mergeCell ref="B18:D18"/>
    <mergeCell ref="B22:D22"/>
  </mergeCells>
  <dataValidations count="3">
    <dataValidation type="decimal" operator="greaterThanOrEqual" allowBlank="1" showInputMessage="1" showErrorMessage="1" error="Debe introducir valores numéricos positivos." sqref="F51:H51 F42:H45 F48:H49 F7:H39">
      <formula1>0</formula1>
    </dataValidation>
    <dataValidation type="list" allowBlank="1" showInputMessage="1" showErrorMessage="1" sqref="E51 C4 E42:E45 E48:E49 E7:E39">
      <formula1>um</formula1>
    </dataValidation>
    <dataValidation type="decimal" operator="greaterThanOrEqual" allowBlank="1" showInputMessage="1" showErrorMessage="1" sqref="H4:I4">
      <formula1>0</formula1>
    </dataValidation>
  </dataValidations>
  <pageMargins left="0.51181102362204722" right="0.51181102362204722" top="0.74803149606299213" bottom="0.74803149606299213" header="0.31496062992125984" footer="0.31496062992125984"/>
  <pageSetup scale="9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  <pageSetUpPr fitToPage="1"/>
  </sheetPr>
  <dimension ref="A1:M23"/>
  <sheetViews>
    <sheetView workbookViewId="0">
      <selection activeCell="G11" sqref="G11"/>
    </sheetView>
  </sheetViews>
  <sheetFormatPr baseColWidth="10" defaultColWidth="0" defaultRowHeight="14.25" zeroHeight="1" x14ac:dyDescent="0.25"/>
  <cols>
    <col min="1" max="2" width="9.42578125" style="9" customWidth="1"/>
    <col min="3" max="3" width="11.42578125" style="9" customWidth="1"/>
    <col min="4" max="4" width="5.5703125" style="9" customWidth="1"/>
    <col min="5" max="5" width="7.42578125" style="9" customWidth="1"/>
    <col min="6" max="6" width="12.5703125" style="9" customWidth="1"/>
    <col min="7" max="7" width="7.42578125" style="9" customWidth="1"/>
    <col min="8" max="8" width="12.5703125" style="9" customWidth="1"/>
    <col min="9" max="9" width="11.85546875" style="9" customWidth="1"/>
    <col min="10" max="10" width="12.42578125" style="9" customWidth="1"/>
    <col min="11" max="11" width="13.42578125" style="9" customWidth="1"/>
    <col min="12" max="12" width="12.140625" style="9" customWidth="1"/>
    <col min="13" max="13" width="3" style="9" customWidth="1"/>
    <col min="14" max="16384" width="11" style="9" hidden="1"/>
  </cols>
  <sheetData>
    <row r="1" spans="1:13" ht="15" x14ac:dyDescent="0.25">
      <c r="A1" s="230" t="s">
        <v>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  <c r="M1" s="83"/>
    </row>
    <row r="2" spans="1:13" ht="28.5" customHeight="1" x14ac:dyDescent="0.25">
      <c r="A2" s="84" t="s">
        <v>68</v>
      </c>
      <c r="B2" s="225"/>
      <c r="C2" s="225"/>
      <c r="D2" s="225"/>
      <c r="E2" s="225"/>
      <c r="F2" s="225"/>
      <c r="G2" s="225"/>
      <c r="H2" s="240" t="s">
        <v>67</v>
      </c>
      <c r="I2" s="240"/>
      <c r="J2" s="241"/>
      <c r="K2" s="241"/>
      <c r="L2" s="242"/>
      <c r="M2" s="83"/>
    </row>
    <row r="3" spans="1:13" ht="33.4" customHeight="1" x14ac:dyDescent="0.25">
      <c r="A3" s="243" t="s">
        <v>55</v>
      </c>
      <c r="B3" s="143"/>
      <c r="C3" s="143"/>
      <c r="D3" s="143"/>
      <c r="E3" s="245"/>
      <c r="F3" s="245"/>
      <c r="G3" s="245"/>
      <c r="H3" s="245"/>
      <c r="I3" s="246"/>
      <c r="J3" s="117" t="s">
        <v>54</v>
      </c>
      <c r="K3" s="238"/>
      <c r="L3" s="239"/>
      <c r="M3" s="83"/>
    </row>
    <row r="4" spans="1:13" ht="16.350000000000001" customHeight="1" thickBot="1" x14ac:dyDescent="0.3">
      <c r="A4" s="244" t="s">
        <v>56</v>
      </c>
      <c r="B4" s="164"/>
      <c r="C4" s="164"/>
      <c r="D4" s="235"/>
      <c r="E4" s="235"/>
      <c r="F4" s="85"/>
      <c r="G4" s="85"/>
      <c r="H4" s="85"/>
      <c r="I4" s="86"/>
      <c r="J4" s="118" t="s">
        <v>53</v>
      </c>
      <c r="K4" s="236"/>
      <c r="L4" s="237"/>
      <c r="M4" s="83"/>
    </row>
    <row r="5" spans="1:13" ht="90" x14ac:dyDescent="0.25">
      <c r="A5" s="233" t="s">
        <v>57</v>
      </c>
      <c r="B5" s="234"/>
      <c r="C5" s="87" t="s">
        <v>58</v>
      </c>
      <c r="D5" s="247" t="s">
        <v>59</v>
      </c>
      <c r="E5" s="248"/>
      <c r="F5" s="87" t="s">
        <v>60</v>
      </c>
      <c r="G5" s="87" t="s">
        <v>61</v>
      </c>
      <c r="H5" s="87" t="s">
        <v>62</v>
      </c>
      <c r="I5" s="87" t="s">
        <v>63</v>
      </c>
      <c r="J5" s="87" t="s">
        <v>64</v>
      </c>
      <c r="K5" s="88" t="s">
        <v>65</v>
      </c>
      <c r="L5" s="89" t="s">
        <v>103</v>
      </c>
      <c r="M5" s="83"/>
    </row>
    <row r="6" spans="1:13" ht="29.25" thickBot="1" x14ac:dyDescent="0.3">
      <c r="A6" s="249" t="s">
        <v>95</v>
      </c>
      <c r="B6" s="250"/>
      <c r="C6" s="90" t="s">
        <v>96</v>
      </c>
      <c r="D6" s="262" t="s">
        <v>97</v>
      </c>
      <c r="E6" s="261"/>
      <c r="F6" s="90" t="s">
        <v>98</v>
      </c>
      <c r="G6" s="90" t="s">
        <v>99</v>
      </c>
      <c r="H6" s="90" t="s">
        <v>100</v>
      </c>
      <c r="I6" s="90" t="s">
        <v>101</v>
      </c>
      <c r="J6" s="90" t="s">
        <v>102</v>
      </c>
      <c r="K6" s="91" t="s">
        <v>106</v>
      </c>
      <c r="L6" s="92" t="s">
        <v>107</v>
      </c>
      <c r="M6" s="83"/>
    </row>
    <row r="7" spans="1:13" ht="15" x14ac:dyDescent="0.25">
      <c r="A7" s="251"/>
      <c r="B7" s="252"/>
      <c r="C7" s="93"/>
      <c r="D7" s="263"/>
      <c r="E7" s="264"/>
      <c r="F7" s="94"/>
      <c r="G7" s="94"/>
      <c r="H7" s="93"/>
      <c r="I7" s="93"/>
      <c r="J7" s="93"/>
      <c r="K7" s="95">
        <f>+D7*(H7+I7)*J7</f>
        <v>0</v>
      </c>
      <c r="L7" s="96">
        <f>K7*9.09%</f>
        <v>0</v>
      </c>
      <c r="M7" s="83"/>
    </row>
    <row r="8" spans="1:13" ht="15" x14ac:dyDescent="0.25">
      <c r="A8" s="253"/>
      <c r="B8" s="254"/>
      <c r="C8" s="97"/>
      <c r="D8" s="258"/>
      <c r="E8" s="259"/>
      <c r="F8" s="98"/>
      <c r="G8" s="98"/>
      <c r="H8" s="97"/>
      <c r="I8" s="97"/>
      <c r="J8" s="97"/>
      <c r="K8" s="99">
        <f t="shared" ref="K8:K17" si="0">+D8*(H8+I8)*J8</f>
        <v>0</v>
      </c>
      <c r="L8" s="100">
        <f t="shared" ref="L8:L18" si="1">K8*9.09%</f>
        <v>0</v>
      </c>
      <c r="M8" s="83"/>
    </row>
    <row r="9" spans="1:13" ht="15" x14ac:dyDescent="0.25">
      <c r="A9" s="253"/>
      <c r="B9" s="254"/>
      <c r="C9" s="97"/>
      <c r="D9" s="258"/>
      <c r="E9" s="259"/>
      <c r="F9" s="98"/>
      <c r="G9" s="98"/>
      <c r="H9" s="97"/>
      <c r="I9" s="97"/>
      <c r="J9" s="97"/>
      <c r="K9" s="99">
        <f t="shared" si="0"/>
        <v>0</v>
      </c>
      <c r="L9" s="100">
        <f t="shared" si="1"/>
        <v>0</v>
      </c>
      <c r="M9" s="83"/>
    </row>
    <row r="10" spans="1:13" ht="15" x14ac:dyDescent="0.25">
      <c r="A10" s="253"/>
      <c r="B10" s="254"/>
      <c r="C10" s="97"/>
      <c r="D10" s="258"/>
      <c r="E10" s="259"/>
      <c r="F10" s="98"/>
      <c r="G10" s="98"/>
      <c r="H10" s="97"/>
      <c r="I10" s="97"/>
      <c r="J10" s="97"/>
      <c r="K10" s="99">
        <f t="shared" si="0"/>
        <v>0</v>
      </c>
      <c r="L10" s="100">
        <f t="shared" si="1"/>
        <v>0</v>
      </c>
      <c r="M10" s="83"/>
    </row>
    <row r="11" spans="1:13" ht="15" x14ac:dyDescent="0.25">
      <c r="A11" s="253"/>
      <c r="B11" s="254"/>
      <c r="C11" s="97"/>
      <c r="D11" s="258"/>
      <c r="E11" s="259"/>
      <c r="F11" s="98"/>
      <c r="G11" s="98"/>
      <c r="H11" s="97"/>
      <c r="I11" s="97"/>
      <c r="J11" s="97"/>
      <c r="K11" s="99">
        <f t="shared" si="0"/>
        <v>0</v>
      </c>
      <c r="L11" s="100">
        <f t="shared" si="1"/>
        <v>0</v>
      </c>
      <c r="M11" s="83"/>
    </row>
    <row r="12" spans="1:13" ht="15" x14ac:dyDescent="0.25">
      <c r="A12" s="253"/>
      <c r="B12" s="254"/>
      <c r="C12" s="97"/>
      <c r="D12" s="258"/>
      <c r="E12" s="259"/>
      <c r="F12" s="98"/>
      <c r="G12" s="98"/>
      <c r="H12" s="97"/>
      <c r="I12" s="97"/>
      <c r="J12" s="97"/>
      <c r="K12" s="99">
        <f t="shared" si="0"/>
        <v>0</v>
      </c>
      <c r="L12" s="100">
        <f t="shared" si="1"/>
        <v>0</v>
      </c>
      <c r="M12" s="83"/>
    </row>
    <row r="13" spans="1:13" ht="15" x14ac:dyDescent="0.25">
      <c r="A13" s="253"/>
      <c r="B13" s="254"/>
      <c r="C13" s="97"/>
      <c r="D13" s="258"/>
      <c r="E13" s="259"/>
      <c r="F13" s="98"/>
      <c r="G13" s="98"/>
      <c r="H13" s="97"/>
      <c r="I13" s="97"/>
      <c r="J13" s="97"/>
      <c r="K13" s="99">
        <f t="shared" si="0"/>
        <v>0</v>
      </c>
      <c r="L13" s="100">
        <f t="shared" si="1"/>
        <v>0</v>
      </c>
      <c r="M13" s="83"/>
    </row>
    <row r="14" spans="1:13" ht="15" x14ac:dyDescent="0.25">
      <c r="A14" s="253"/>
      <c r="B14" s="254"/>
      <c r="C14" s="97"/>
      <c r="D14" s="258"/>
      <c r="E14" s="259"/>
      <c r="F14" s="98"/>
      <c r="G14" s="98"/>
      <c r="H14" s="97"/>
      <c r="I14" s="97"/>
      <c r="J14" s="97"/>
      <c r="K14" s="99">
        <f t="shared" si="0"/>
        <v>0</v>
      </c>
      <c r="L14" s="100">
        <f t="shared" si="1"/>
        <v>0</v>
      </c>
      <c r="M14" s="83"/>
    </row>
    <row r="15" spans="1:13" ht="15" x14ac:dyDescent="0.25">
      <c r="A15" s="253"/>
      <c r="B15" s="254"/>
      <c r="C15" s="97"/>
      <c r="D15" s="258"/>
      <c r="E15" s="259"/>
      <c r="F15" s="98"/>
      <c r="G15" s="98"/>
      <c r="H15" s="97"/>
      <c r="I15" s="97"/>
      <c r="J15" s="97"/>
      <c r="K15" s="99">
        <f t="shared" si="0"/>
        <v>0</v>
      </c>
      <c r="L15" s="100">
        <f t="shared" si="1"/>
        <v>0</v>
      </c>
      <c r="M15" s="83"/>
    </row>
    <row r="16" spans="1:13" ht="15" x14ac:dyDescent="0.25">
      <c r="A16" s="253"/>
      <c r="B16" s="254"/>
      <c r="C16" s="97"/>
      <c r="D16" s="258"/>
      <c r="E16" s="259"/>
      <c r="F16" s="98"/>
      <c r="G16" s="98"/>
      <c r="H16" s="97"/>
      <c r="I16" s="97"/>
      <c r="J16" s="97"/>
      <c r="K16" s="99">
        <f t="shared" si="0"/>
        <v>0</v>
      </c>
      <c r="L16" s="100">
        <f t="shared" si="1"/>
        <v>0</v>
      </c>
      <c r="M16" s="83"/>
    </row>
    <row r="17" spans="1:13" ht="15" x14ac:dyDescent="0.25">
      <c r="A17" s="253"/>
      <c r="B17" s="254"/>
      <c r="C17" s="97"/>
      <c r="D17" s="258"/>
      <c r="E17" s="259"/>
      <c r="F17" s="98"/>
      <c r="G17" s="98"/>
      <c r="H17" s="97"/>
      <c r="I17" s="97"/>
      <c r="J17" s="97"/>
      <c r="K17" s="99">
        <f t="shared" si="0"/>
        <v>0</v>
      </c>
      <c r="L17" s="100">
        <f t="shared" si="1"/>
        <v>0</v>
      </c>
      <c r="M17" s="83"/>
    </row>
    <row r="18" spans="1:13" ht="15.75" thickBot="1" x14ac:dyDescent="0.3">
      <c r="A18" s="255" t="s">
        <v>69</v>
      </c>
      <c r="B18" s="250"/>
      <c r="C18" s="101">
        <f>SUM(C7:C17)</f>
        <v>0</v>
      </c>
      <c r="D18" s="260"/>
      <c r="E18" s="261"/>
      <c r="F18" s="102"/>
      <c r="G18" s="102"/>
      <c r="H18" s="101"/>
      <c r="I18" s="101"/>
      <c r="J18" s="101"/>
      <c r="K18" s="103">
        <f>SUM(K7:K17)</f>
        <v>0</v>
      </c>
      <c r="L18" s="104">
        <f t="shared" si="1"/>
        <v>0</v>
      </c>
      <c r="M18" s="83"/>
    </row>
    <row r="19" spans="1:13" ht="15" x14ac:dyDescent="0.25">
      <c r="A19" s="256" t="s">
        <v>74</v>
      </c>
      <c r="B19" s="257"/>
      <c r="C19" s="226"/>
      <c r="D19" s="164"/>
      <c r="E19" s="164"/>
      <c r="F19" s="105" t="s">
        <v>73</v>
      </c>
      <c r="G19" s="219"/>
      <c r="H19" s="219"/>
      <c r="I19" s="106" t="s">
        <v>70</v>
      </c>
      <c r="J19" s="106" t="s">
        <v>71</v>
      </c>
      <c r="K19" s="107" t="s">
        <v>72</v>
      </c>
      <c r="L19" s="217"/>
      <c r="M19" s="83"/>
    </row>
    <row r="20" spans="1:13" ht="15" x14ac:dyDescent="0.25">
      <c r="A20" s="224"/>
      <c r="B20" s="225"/>
      <c r="C20" s="225"/>
      <c r="D20" s="225"/>
      <c r="E20" s="225"/>
      <c r="F20" s="108"/>
      <c r="G20" s="220"/>
      <c r="H20" s="220"/>
      <c r="I20" s="109"/>
      <c r="J20" s="109"/>
      <c r="K20" s="110"/>
      <c r="L20" s="217"/>
      <c r="M20" s="83"/>
    </row>
    <row r="21" spans="1:13" ht="15" x14ac:dyDescent="0.25">
      <c r="A21" s="228" t="s">
        <v>75</v>
      </c>
      <c r="B21" s="229"/>
      <c r="C21" s="227"/>
      <c r="D21" s="143"/>
      <c r="E21" s="143"/>
      <c r="F21" s="111" t="s">
        <v>73</v>
      </c>
      <c r="G21" s="220"/>
      <c r="H21" s="220"/>
      <c r="I21" s="112" t="s">
        <v>70</v>
      </c>
      <c r="J21" s="112" t="s">
        <v>71</v>
      </c>
      <c r="K21" s="113" t="s">
        <v>72</v>
      </c>
      <c r="L21" s="217"/>
      <c r="M21" s="83"/>
    </row>
    <row r="22" spans="1:13" ht="15.75" thickBot="1" x14ac:dyDescent="0.3">
      <c r="A22" s="222"/>
      <c r="B22" s="223"/>
      <c r="C22" s="223"/>
      <c r="D22" s="223"/>
      <c r="E22" s="223"/>
      <c r="F22" s="114"/>
      <c r="G22" s="221"/>
      <c r="H22" s="221"/>
      <c r="I22" s="115"/>
      <c r="J22" s="115"/>
      <c r="K22" s="116"/>
      <c r="L22" s="218"/>
      <c r="M22" s="83"/>
    </row>
    <row r="23" spans="1:13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</row>
  </sheetData>
  <sheetProtection algorithmName="SHA-512" hashValue="pc/EsB0yc+ibGZBJWlKeUhJ2sajZQmToPHmu81ALUIo8VC3Du+xC2ZKbWxaFlwmJoGaH6T+VByi6sWJa8V9ttw==" saltValue="d9UrT51Z2h2bgFD3igv1VA==" spinCount="100000" sheet="1" objects="1" scenarios="1" selectLockedCells="1"/>
  <mergeCells count="47">
    <mergeCell ref="D11:E11"/>
    <mergeCell ref="A16:B16"/>
    <mergeCell ref="D12:E12"/>
    <mergeCell ref="D13:E13"/>
    <mergeCell ref="D14:E14"/>
    <mergeCell ref="D15:E15"/>
    <mergeCell ref="D16:E16"/>
    <mergeCell ref="A11:B11"/>
    <mergeCell ref="A12:B12"/>
    <mergeCell ref="A13:B13"/>
    <mergeCell ref="A14:B14"/>
    <mergeCell ref="A15:B15"/>
    <mergeCell ref="D6:E6"/>
    <mergeCell ref="D7:E7"/>
    <mergeCell ref="D8:E8"/>
    <mergeCell ref="D9:E9"/>
    <mergeCell ref="D10:E10"/>
    <mergeCell ref="A17:B17"/>
    <mergeCell ref="A18:B18"/>
    <mergeCell ref="A19:B19"/>
    <mergeCell ref="D17:E17"/>
    <mergeCell ref="D18:E18"/>
    <mergeCell ref="A6:B6"/>
    <mergeCell ref="A7:B7"/>
    <mergeCell ref="A8:B8"/>
    <mergeCell ref="A9:B9"/>
    <mergeCell ref="A10:B10"/>
    <mergeCell ref="A1:L1"/>
    <mergeCell ref="A5:B5"/>
    <mergeCell ref="D4:E4"/>
    <mergeCell ref="K4:L4"/>
    <mergeCell ref="K3:L3"/>
    <mergeCell ref="B2:G2"/>
    <mergeCell ref="H2:I2"/>
    <mergeCell ref="J2:L2"/>
    <mergeCell ref="A3:D3"/>
    <mergeCell ref="A4:C4"/>
    <mergeCell ref="E3:I3"/>
    <mergeCell ref="D5:E5"/>
    <mergeCell ref="L19:L22"/>
    <mergeCell ref="G19:H20"/>
    <mergeCell ref="G21:H22"/>
    <mergeCell ref="A22:E22"/>
    <mergeCell ref="A20:E20"/>
    <mergeCell ref="C19:E19"/>
    <mergeCell ref="C21:E21"/>
    <mergeCell ref="A21:B21"/>
  </mergeCells>
  <dataValidations count="4">
    <dataValidation type="whole" operator="greaterThanOrEqual" allowBlank="1" showInputMessage="1" showErrorMessage="1" error="Debe introducir números enteros positivos." sqref="D7:D17">
      <formula1>0</formula1>
    </dataValidation>
    <dataValidation type="decimal" operator="greaterThanOrEqual" allowBlank="1" showInputMessage="1" showErrorMessage="1" error="Debe introducir valores numéricos positivos." sqref="H7:J17 C7:C17">
      <formula1>0</formula1>
    </dataValidation>
    <dataValidation type="list" allowBlank="1" showInputMessage="1" showErrorMessage="1" sqref="K4:L4">
      <formula1>um</formula1>
    </dataValidation>
    <dataValidation type="decimal" operator="greaterThanOrEqual" allowBlank="1" showInputMessage="1" showErrorMessage="1" sqref="D4:E4">
      <formula1>0</formula1>
    </dataValidation>
  </dataValidations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Nomencladores</vt:lpstr>
      <vt:lpstr>Ficha Costos y Gastos</vt:lpstr>
      <vt:lpstr>Desagregación Insumos</vt:lpstr>
      <vt:lpstr>Desglose Gastos Salario</vt:lpstr>
      <vt:lpstr>'Desagregación Insumos'!Títulos_a_imprimir</vt:lpstr>
      <vt:lpstr>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Angel Cano Peña</cp:lastModifiedBy>
  <cp:lastPrinted>2025-12-01T19:34:03Z</cp:lastPrinted>
  <dcterms:created xsi:type="dcterms:W3CDTF">2015-06-05T18:19:34Z</dcterms:created>
  <dcterms:modified xsi:type="dcterms:W3CDTF">2025-12-02T17:48:40Z</dcterms:modified>
</cp:coreProperties>
</file>